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Cewin\cent.achats\CommandesCA NOEL 2026\Bon de commande initial\"/>
    </mc:Choice>
  </mc:AlternateContent>
  <xr:revisionPtr revIDLastSave="0" documentId="13_ncr:1_{7BC8B0DC-A7AB-4464-8812-8D2988186001}" xr6:coauthVersionLast="47" xr6:coauthVersionMax="47" xr10:uidLastSave="{00000000-0000-0000-0000-000000000000}"/>
  <workbookProtection workbookAlgorithmName="SHA-512" workbookHashValue="8WTOZE8p2kJOZYYnnFyZfhUy0PxhzzizJBU/GoqnrJUTp7iFS71m3XTElQw+Ygcj6Mzj8P8YYNNreJsKLBYYAg==" workbookSaltValue="eSnvJrXzXLbvQ+iNw5096g==" workbookSpinCount="100000" lockStructure="1"/>
  <bookViews>
    <workbookView xWindow="-108" yWindow="-108" windowWidth="23256" windowHeight="12456" firstSheet="4" activeTab="10" xr2:uid="{F7B0AF8D-5296-440F-A47D-E07F7F1FE8BE}"/>
  </bookViews>
  <sheets>
    <sheet name="RECAP" sheetId="7" r:id="rId1"/>
    <sheet name="Champagne" sheetId="1" r:id="rId2"/>
    <sheet name="Chocolats" sheetId="3" r:id="rId3"/>
    <sheet name="Saumon" sheetId="4" r:id="rId4"/>
    <sheet name="Nougats_&amp;_Cie" sheetId="6" r:id="rId5"/>
    <sheet name="Foie Gras" sheetId="5" r:id="rId6"/>
    <sheet name="Colis" sheetId="8" r:id="rId7"/>
    <sheet name="Belle Iloise" sheetId="9" r:id="rId8"/>
    <sheet name="Oliviers &amp; Co" sheetId="13" r:id="rId9"/>
    <sheet name="Cognac Joel Billy" sheetId="14" r:id="rId10"/>
    <sheet name="Vins" sheetId="2" r:id="rId11"/>
    <sheet name="Huitres" sheetId="11" r:id="rId12"/>
  </sheets>
  <definedNames>
    <definedName name="_xlnm.Print_Area" localSheetId="0">RECAP!$A$1:$L$45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6" l="1"/>
  <c r="G7" i="6"/>
  <c r="G9" i="6"/>
  <c r="G11" i="6"/>
  <c r="G13" i="6"/>
  <c r="G15" i="6"/>
  <c r="G17" i="6"/>
  <c r="G19" i="6"/>
  <c r="G21" i="6" l="1"/>
  <c r="G44" i="3"/>
  <c r="G43" i="3"/>
  <c r="G42" i="3"/>
  <c r="G52" i="3"/>
  <c r="G28" i="4"/>
  <c r="G27" i="4"/>
  <c r="G26" i="4"/>
  <c r="G16" i="4"/>
  <c r="G16" i="14"/>
  <c r="G21" i="8"/>
  <c r="G17" i="8"/>
  <c r="G63" i="2"/>
  <c r="G62" i="2"/>
  <c r="G61" i="2"/>
  <c r="G21" i="13" l="1"/>
  <c r="G17" i="13"/>
  <c r="G9" i="1"/>
  <c r="G44" i="2"/>
  <c r="G42" i="2"/>
  <c r="G49" i="2"/>
  <c r="G50" i="2"/>
  <c r="G15" i="8"/>
  <c r="G13" i="13"/>
  <c r="G11" i="13"/>
  <c r="G11" i="14"/>
  <c r="G15" i="9"/>
  <c r="G13" i="9"/>
  <c r="G25" i="4"/>
  <c r="G24" i="4"/>
  <c r="G23" i="4"/>
  <c r="G22" i="4"/>
  <c r="G69" i="2"/>
  <c r="G68" i="2"/>
  <c r="G67" i="2"/>
  <c r="G66" i="2"/>
  <c r="G49" i="3"/>
  <c r="G50" i="3"/>
  <c r="G11" i="11" l="1"/>
  <c r="G9" i="11"/>
  <c r="G13" i="14"/>
  <c r="G9" i="14"/>
  <c r="G7" i="14"/>
  <c r="G5" i="14"/>
  <c r="G19" i="13"/>
  <c r="G15" i="13"/>
  <c r="G9" i="13"/>
  <c r="G7" i="13"/>
  <c r="G5" i="13"/>
  <c r="G18" i="1"/>
  <c r="G20" i="4"/>
  <c r="I36" i="7" l="1"/>
  <c r="G72" i="2"/>
  <c r="G71" i="2"/>
  <c r="G64" i="2"/>
  <c r="G60" i="2"/>
  <c r="G59" i="2"/>
  <c r="G58" i="2"/>
  <c r="G56" i="2"/>
  <c r="G55" i="2"/>
  <c r="G54" i="2"/>
  <c r="G53" i="2"/>
  <c r="G13" i="8"/>
  <c r="G48" i="3"/>
  <c r="G47" i="3"/>
  <c r="G46" i="3"/>
  <c r="G35" i="3"/>
  <c r="G34" i="3"/>
  <c r="G33" i="3"/>
  <c r="G32" i="3"/>
  <c r="G31" i="3"/>
  <c r="G30" i="3"/>
  <c r="G29" i="3"/>
  <c r="G27" i="3"/>
  <c r="G26" i="3"/>
  <c r="G25" i="3"/>
  <c r="G24" i="3"/>
  <c r="G23" i="3"/>
  <c r="G22" i="3"/>
  <c r="G21" i="3"/>
  <c r="G15" i="2"/>
  <c r="G14" i="2"/>
  <c r="G19" i="2"/>
  <c r="G18" i="2"/>
  <c r="G47" i="2"/>
  <c r="G46" i="2"/>
  <c r="I38" i="7" l="1"/>
  <c r="G15" i="11"/>
  <c r="G13" i="11"/>
  <c r="G7" i="11"/>
  <c r="G5" i="11"/>
  <c r="G10" i="2"/>
  <c r="G11" i="9"/>
  <c r="G10" i="5"/>
  <c r="G45" i="3"/>
  <c r="G41" i="3"/>
  <c r="G40" i="3"/>
  <c r="G39" i="3"/>
  <c r="G16" i="3"/>
  <c r="G15" i="3"/>
  <c r="G14" i="3"/>
  <c r="G9" i="3"/>
  <c r="G8" i="3"/>
  <c r="G6" i="3"/>
  <c r="G20" i="2"/>
  <c r="G14" i="1"/>
  <c r="G19" i="9"/>
  <c r="G17" i="9"/>
  <c r="G11" i="8"/>
  <c r="G38" i="3"/>
  <c r="G10" i="1"/>
  <c r="G48" i="2"/>
  <c r="G40" i="2"/>
  <c r="G38" i="2"/>
  <c r="G37" i="2"/>
  <c r="G36" i="2"/>
  <c r="G34" i="2"/>
  <c r="G33" i="2"/>
  <c r="G32" i="2"/>
  <c r="G30" i="2"/>
  <c r="G29" i="2"/>
  <c r="G28" i="2"/>
  <c r="G26" i="2"/>
  <c r="G25" i="2"/>
  <c r="G24" i="2"/>
  <c r="G17" i="11" l="1"/>
  <c r="I42" i="7" l="1"/>
  <c r="G19" i="3"/>
  <c r="G18" i="3"/>
  <c r="G17" i="3"/>
  <c r="G13" i="3"/>
  <c r="G5" i="9" l="1"/>
  <c r="G5" i="8" l="1"/>
  <c r="G29" i="4"/>
  <c r="G11" i="3" l="1"/>
  <c r="G9" i="9" l="1"/>
  <c r="G7" i="9"/>
  <c r="G19" i="8"/>
  <c r="G9" i="8"/>
  <c r="G7" i="8"/>
  <c r="G15" i="4"/>
  <c r="G11" i="5"/>
  <c r="G21" i="9" l="1"/>
  <c r="I32" i="7"/>
  <c r="G6" i="4"/>
  <c r="G21" i="2"/>
  <c r="G8" i="5"/>
  <c r="G6" i="5"/>
  <c r="G5" i="5"/>
  <c r="G13" i="4"/>
  <c r="G9" i="4"/>
  <c r="G21" i="4"/>
  <c r="G19" i="4"/>
  <c r="G31" i="4" s="1"/>
  <c r="G17" i="4"/>
  <c r="G11" i="4"/>
  <c r="G10" i="4"/>
  <c r="G8" i="4"/>
  <c r="G5" i="4"/>
  <c r="G10" i="3"/>
  <c r="G7" i="3"/>
  <c r="G37" i="3"/>
  <c r="G5" i="3"/>
  <c r="I30" i="7" l="1"/>
  <c r="I34" i="7"/>
  <c r="I24" i="7"/>
  <c r="G13" i="5"/>
  <c r="I28" i="7" l="1"/>
  <c r="I26" i="7"/>
  <c r="G11" i="2"/>
  <c r="G9" i="2"/>
  <c r="G8" i="2"/>
  <c r="G7" i="2"/>
  <c r="G6" i="2"/>
  <c r="G5" i="2"/>
  <c r="G74" i="2" s="1"/>
  <c r="G11" i="1" l="1"/>
  <c r="G8" i="1"/>
  <c r="G5" i="1"/>
  <c r="I40" i="7" l="1"/>
  <c r="G21" i="1"/>
  <c r="I22" i="7" l="1"/>
  <c r="I44" i="7" s="1"/>
</calcChain>
</file>

<file path=xl/sharedStrings.xml><?xml version="1.0" encoding="utf-8"?>
<sst xmlns="http://schemas.openxmlformats.org/spreadsheetml/2006/main" count="313" uniqueCount="237">
  <si>
    <t>TOTAL</t>
  </si>
  <si>
    <t>Prix unitaire</t>
  </si>
  <si>
    <t>Quantité</t>
  </si>
  <si>
    <t>TOTAL CHAMPAGNE</t>
  </si>
  <si>
    <t>Brut Réserve</t>
  </si>
  <si>
    <t>VIGNOBLE TOURENNE</t>
  </si>
  <si>
    <t>LA MEULIERE</t>
  </si>
  <si>
    <t>Carton 6 bouteilles</t>
  </si>
  <si>
    <t>Brut Rosé</t>
  </si>
  <si>
    <t xml:space="preserve"> JL. PETIT</t>
  </si>
  <si>
    <t>KAVIARI</t>
  </si>
  <si>
    <t>Cœur de saumon 200 g</t>
  </si>
  <si>
    <t>Cœur de saumon 450 g</t>
  </si>
  <si>
    <t>Caviars</t>
  </si>
  <si>
    <t>Autres produits de la mer</t>
  </si>
  <si>
    <t>TOTAL VINS</t>
  </si>
  <si>
    <t>TOTAL CHOCOLATS</t>
  </si>
  <si>
    <t>Saumon Ecosse</t>
  </si>
  <si>
    <t>Saumon Norvège</t>
  </si>
  <si>
    <t>TOTAL SAUMON</t>
  </si>
  <si>
    <t>VALETTE</t>
  </si>
  <si>
    <t>Foie gras entier 180 g</t>
  </si>
  <si>
    <t>Canard Mi-cuit</t>
  </si>
  <si>
    <t>Autres produits</t>
  </si>
  <si>
    <t>LES TROIS ABEILLES</t>
  </si>
  <si>
    <t>TOTAL FOIE GRAS</t>
  </si>
  <si>
    <t>Magnum (1,5 l)</t>
  </si>
  <si>
    <t>Tarama à la truffe 90 g</t>
  </si>
  <si>
    <t>TOTAL COLIS</t>
  </si>
  <si>
    <t>TOTAL COMMANDE</t>
  </si>
  <si>
    <t>Colis gourmand</t>
  </si>
  <si>
    <t>CHAMPAGNE</t>
  </si>
  <si>
    <t>VINS</t>
  </si>
  <si>
    <t>CHOCOLATS</t>
  </si>
  <si>
    <t>SAUMON</t>
  </si>
  <si>
    <t>FOIE GRAS</t>
  </si>
  <si>
    <t>COLIS</t>
  </si>
  <si>
    <t>NOUGATS</t>
  </si>
  <si>
    <t>NOUGATS &amp; Cie</t>
  </si>
  <si>
    <t>NOM :</t>
  </si>
  <si>
    <t>Banque :</t>
  </si>
  <si>
    <t>PRENOM :</t>
  </si>
  <si>
    <t>N°  Bureau :</t>
  </si>
  <si>
    <t>N° Chèque :</t>
  </si>
  <si>
    <t>RECAPITULATIF COMMANDE GROUPEE</t>
  </si>
  <si>
    <t>Tél. Bureau :</t>
  </si>
  <si>
    <t>Tél. Mobile :</t>
  </si>
  <si>
    <t>Caviar Baeri Royal 30 g</t>
  </si>
  <si>
    <t>Foie gras entier 300 g</t>
  </si>
  <si>
    <t>Canard Mi-cuit autres</t>
  </si>
  <si>
    <t>Entier cuisson douce 200 g</t>
  </si>
  <si>
    <t>Lobe Foie canard entier mi-cuit 320 g</t>
  </si>
  <si>
    <t>la bouteille</t>
  </si>
  <si>
    <t>Fumé tranché tranché main 1 kg</t>
  </si>
  <si>
    <t>ET</t>
  </si>
  <si>
    <t xml:space="preserve"> - par courrier ou directement au CSE, une copie du récapitulatif de la commande accompagnée d'un SEUL chèque au nom du CSE Technip</t>
  </si>
  <si>
    <t>Magnum</t>
  </si>
  <si>
    <t xml:space="preserve"> GUEUSQUIN</t>
  </si>
  <si>
    <t>Merci de compléter vos coordonnées et de transmettre au CSE :</t>
  </si>
  <si>
    <t>Gilles CRESNO</t>
  </si>
  <si>
    <t>Chocolats
Assortiments</t>
  </si>
  <si>
    <t>Chocolats
Noirs</t>
  </si>
  <si>
    <t>DOREAU</t>
  </si>
  <si>
    <t>Carton 6 bouteilles
BLANC</t>
  </si>
  <si>
    <t>Carton 6 bouteilles
 ROUGE</t>
  </si>
  <si>
    <t>BAUMANN &amp; ZIRGEL</t>
  </si>
  <si>
    <t xml:space="preserve"> </t>
  </si>
  <si>
    <t>Colis 3 bouteilles</t>
  </si>
  <si>
    <t>Colis 6 bouteilles</t>
  </si>
  <si>
    <t>Demi-bouteilles (Brut Réserve )</t>
  </si>
  <si>
    <t>Boite de 5 chocolats 40 g</t>
  </si>
  <si>
    <t>Boite de 20 chocolats 160 g</t>
  </si>
  <si>
    <t>Boite de 40 chocolats 320 g</t>
  </si>
  <si>
    <t>Boite de 60 chocolats 480 g</t>
  </si>
  <si>
    <t>Pâte à tartiner 250 g</t>
  </si>
  <si>
    <t>Vendanges Tardives
(la bouteille)</t>
  </si>
  <si>
    <t>La Belle Iloise</t>
  </si>
  <si>
    <t>CONSERVERIE LA BELLE ILOISE</t>
  </si>
  <si>
    <t>TOTAL CONSERVERIE</t>
  </si>
  <si>
    <t>SAUMON / CAVIAR</t>
  </si>
  <si>
    <t>BELLE ILOISE</t>
  </si>
  <si>
    <t>LOUIS DEHU</t>
  </si>
  <si>
    <t>Blanc de blanc - Sélection</t>
  </si>
  <si>
    <t>Carton 3 bouteilles</t>
  </si>
  <si>
    <t>Boite de 12 chocolats 96 g</t>
  </si>
  <si>
    <t>Boite de 84 chocolats 675 g</t>
  </si>
  <si>
    <t>Boite de 126 chocolats 1000 g</t>
  </si>
  <si>
    <t>Sachet 4 marrons</t>
  </si>
  <si>
    <t>Sachet 6 marrons</t>
  </si>
  <si>
    <t>Le Sarawak 420 g</t>
  </si>
  <si>
    <t>Lieux-Dits &amp; Vieilles Vignes 
(la bouteille de 75cl)</t>
  </si>
  <si>
    <t>Grands Crus
(la bouteille de 75cl)</t>
  </si>
  <si>
    <t>RIESLING 2020 ( 75 cl )</t>
  </si>
  <si>
    <t>Mirabelle Reserve</t>
  </si>
  <si>
    <t>Eau de vie 45 °C
(la bouteille de 70cl)</t>
  </si>
  <si>
    <t>Kirsch Reserve</t>
  </si>
  <si>
    <t>HUITRES</t>
  </si>
  <si>
    <t>Quetsch Réserve</t>
  </si>
  <si>
    <t>Chocolats
Lait</t>
  </si>
  <si>
    <t>Chocolats
Praliné</t>
  </si>
  <si>
    <t>CHÂTEAU PEYRELONGUE</t>
  </si>
  <si>
    <t>Coffrets cadeau bois</t>
  </si>
  <si>
    <t>AOC SAINT EMILION
Carton 6 bouteilles</t>
  </si>
  <si>
    <t>Rillettes de St Jacques 90 g</t>
  </si>
  <si>
    <t>Fumé 6/8 tranches 400 g</t>
  </si>
  <si>
    <t>TOTAL NOUGAT</t>
  </si>
  <si>
    <t>Poire William Reserve</t>
  </si>
  <si>
    <t>Bio Irlandais</t>
  </si>
  <si>
    <t>Fumé 4 tranches 200 g</t>
  </si>
  <si>
    <t>TAITTINGER</t>
  </si>
  <si>
    <t>Brut Réserve Prestige Blanc</t>
  </si>
  <si>
    <t>Coffret Pralinés de fêtes 320 g</t>
  </si>
  <si>
    <t>Saumon fumé à l'huile 120 g</t>
  </si>
  <si>
    <t>Corbeille 1</t>
  </si>
  <si>
    <t>Coffret 10 Tartinables</t>
  </si>
  <si>
    <t>OLIVIERS &amp; CO</t>
  </si>
  <si>
    <t>Oliviers &amp; Co</t>
  </si>
  <si>
    <t>TOTAL OLIVIERS</t>
  </si>
  <si>
    <t>Velouté d'Oursin 425ml</t>
  </si>
  <si>
    <t>CHABLIS 1er cru 2023</t>
  </si>
  <si>
    <t>PROXI MAREE</t>
  </si>
  <si>
    <t>CALIBRE 2
Grosses</t>
  </si>
  <si>
    <t>CALIBRE 3
Moyennes</t>
  </si>
  <si>
    <t>CALIBRE 4
Petites</t>
  </si>
  <si>
    <t>BOURRICHE 4 Douzaines</t>
  </si>
  <si>
    <t>BOURRICHE 6 Douzaines</t>
  </si>
  <si>
    <t>TOTAL HUITRES</t>
  </si>
  <si>
    <t>@mail TEN :</t>
  </si>
  <si>
    <t xml:space="preserve"> - par mail CSE-Centrale-Achats@ten.com, ce fichier correctement rempli : aucune commande ne sera prise en compte sans l'envoi de ce fichier</t>
  </si>
  <si>
    <t>Velouté de St Jacques 425ml</t>
  </si>
  <si>
    <t>Bisque de Homard 425ml</t>
  </si>
  <si>
    <t>Coffret de rochers Chocolat au lait 190 g</t>
  </si>
  <si>
    <t>Coffret de rochers Chocolat Noir 190 g</t>
  </si>
  <si>
    <t>Coffret Dégustation "Flambeau"</t>
  </si>
  <si>
    <t>Coffret Dégustation "Phare"</t>
  </si>
  <si>
    <t>Coffret Dégustation "La pierre Longue"</t>
  </si>
  <si>
    <t>Coffret Dégustation "Grand Cru"</t>
  </si>
  <si>
    <t>Rillettes de sardine au piment 90 g</t>
  </si>
  <si>
    <t>Rillettes de moule de Bouchot 90 g</t>
  </si>
  <si>
    <t>Rillettes de Bar à la truffe 90 g</t>
  </si>
  <si>
    <t>Le torchon de la belle iloise</t>
  </si>
  <si>
    <t>CHABLIS 2023</t>
  </si>
  <si>
    <t>Douceur des mains</t>
  </si>
  <si>
    <t>1er cru Millesime 2020</t>
  </si>
  <si>
    <t>Les produits des amis
Coffrets</t>
  </si>
  <si>
    <t>Framboise sauvage</t>
  </si>
  <si>
    <t>Colis fêtes - 6 bouteilles</t>
  </si>
  <si>
    <t>Corbeille 3</t>
  </si>
  <si>
    <t>Coffret "Merci" 160 g 20 chocolats</t>
  </si>
  <si>
    <t>Coffret "Merci" 320 g 40 chocolats</t>
  </si>
  <si>
    <t>Sachet de truffes natures 130 g</t>
  </si>
  <si>
    <t>Boite de 12 marrons</t>
  </si>
  <si>
    <t>Autres
Produits de Noël</t>
  </si>
  <si>
    <t>COGNAC JOEL BILLY</t>
  </si>
  <si>
    <t>Cognac JOEL BILLY</t>
  </si>
  <si>
    <t>TOTAL COGNAC</t>
  </si>
  <si>
    <t>COGNACS JOEL BILLY</t>
  </si>
  <si>
    <t>NOEL 2026</t>
  </si>
  <si>
    <t>SAINT EMILION - Gros Caillou 2025</t>
  </si>
  <si>
    <t>MONTHELIE 2023</t>
  </si>
  <si>
    <t>MONTHELIE 1er Cru Champs Fulliots 2024</t>
  </si>
  <si>
    <t>POMMARD Les Vignots 2024</t>
  </si>
  <si>
    <t>BOURGOGNE Aligoté 2025</t>
  </si>
  <si>
    <t>BOURGOGNE COTE D'OR Chardonnay 2024</t>
  </si>
  <si>
    <t>SAINT ROMAIN sous roche 2025</t>
  </si>
  <si>
    <t>MEURSAULT 2025</t>
  </si>
  <si>
    <t>Afterwork</t>
  </si>
  <si>
    <t>Délices du Sud</t>
  </si>
  <si>
    <t>Apéritif entre Amis</t>
  </si>
  <si>
    <t>Apéro ensoleillé</t>
  </si>
  <si>
    <t>L'irrésistible</t>
  </si>
  <si>
    <t>L'écrin des saveurs</t>
  </si>
  <si>
    <t>Noël en bouteille</t>
  </si>
  <si>
    <t>Coffret Dégustation 3 bouteilles</t>
  </si>
  <si>
    <t>Coffret Découverte 3 bouteilles</t>
  </si>
  <si>
    <t>Coffret Saint Emilion 3 bouteilles Grand cru</t>
  </si>
  <si>
    <t>1 Magnum Saint Emilion Grand cru</t>
  </si>
  <si>
    <t>1 Magnum Saint Emilion - Le phare</t>
  </si>
  <si>
    <t>Coffret Special - 1 Grand Cru + 2 Verres</t>
  </si>
  <si>
    <t>Coffret Special - 1 Saint Emilion + 2 Verres</t>
  </si>
  <si>
    <t>AOC SAINT EMILION - Le flambeau 2022</t>
  </si>
  <si>
    <t>AOC SAINT EMILION - Le phare 2022</t>
  </si>
  <si>
    <t>AOC SAINT EMILION GRAND CRU - Peyrelongue 2022</t>
  </si>
  <si>
    <t>AOC SAINT EMILION GRAND CRU - l'Etoile 2022</t>
  </si>
  <si>
    <t xml:space="preserve">Les produits des amis
</t>
  </si>
  <si>
    <t>AOC Bordeaux - Rouge - La pierre Longue 2023 - 12 btlles</t>
  </si>
  <si>
    <t>AOC Côteaux Varois en Provence - Rosé 2023 - 6 btlles</t>
  </si>
  <si>
    <t>L'écrin gourmand</t>
  </si>
  <si>
    <t>La hotte gourmande</t>
  </si>
  <si>
    <t>Saveurs de Noël</t>
  </si>
  <si>
    <t>Trésor de fête</t>
  </si>
  <si>
    <t>Réveillon passion</t>
  </si>
  <si>
    <t>Délices de Noël</t>
  </si>
  <si>
    <t>Passionnement réveillon</t>
  </si>
  <si>
    <t>Evasion des sens</t>
  </si>
  <si>
    <t>Cognac VSOP Garden Party</t>
  </si>
  <si>
    <t>Cognac XO Napoléon - bouteille 10 ans</t>
  </si>
  <si>
    <t>Cognac XO Napoléon - carafe 10 ans</t>
  </si>
  <si>
    <t>Cognac XO Suprême</t>
  </si>
  <si>
    <t>Cognac XO Nuit des temps hors d'âge</t>
  </si>
  <si>
    <t>Caviar Français 30 g</t>
  </si>
  <si>
    <t>Caviar Baeri 30 g</t>
  </si>
  <si>
    <t>Rillettes de langoustines 90 g</t>
  </si>
  <si>
    <t>Tartare d'algues 90 g</t>
  </si>
  <si>
    <t>Vins d'Alsace
(la bouteille de 75cl)</t>
  </si>
  <si>
    <t>PINOT GRIS Demeter 2025</t>
  </si>
  <si>
    <t>GEWURZTRAMINER Demeter 2025</t>
  </si>
  <si>
    <t>CREMANT D'ALSACE BRUT - Médaille d'argent</t>
  </si>
  <si>
    <t>RIESLING Streng - Médaille d'argent 2024</t>
  </si>
  <si>
    <t>PINOT GRIS Schwenkel - Moelleux - Médaille d'or 2024</t>
  </si>
  <si>
    <t>GEWURZTRAMINER Strumpfgasse  - Millesime BIO 2022</t>
  </si>
  <si>
    <t>RIESLING Mandelberg - Médaille d'argent 2024</t>
  </si>
  <si>
    <t>RIESLING Schoenenbourg - Vieilles vignes 2022</t>
  </si>
  <si>
    <t>GEWURZTRAMINER Sporen - Médaille d'or 2021</t>
  </si>
  <si>
    <t>PINOT GRIS 2016 - Médaille d'or ( 50 cl )</t>
  </si>
  <si>
    <t>GEWURZTRAMINER  2023 ( 50 cl )</t>
  </si>
  <si>
    <t>1 Sylvaner 2024 Vieilles vignes - 2 Riesling 2024 -
2 Pinot Gris 2026 - 1 Gewurstraminer 2024</t>
  </si>
  <si>
    <t>Riesling Streng 2024 - Pinot Gris 2025 - 
Gewurztraminer Stumpfgasse 2022</t>
  </si>
  <si>
    <t>Sylvaner 2024 - Riesling 2024 - Pinot gris  2021 - Gewurztraminer 2024 - Pinot Noir 2024 - Gewurztraminer vendanges tardives (50cl)</t>
  </si>
  <si>
    <t>Assortiment 4 verrines, légumes et poisson</t>
  </si>
  <si>
    <t>4 Tartinables à déguster chaud</t>
  </si>
  <si>
    <t>La moyenne bourriche</t>
  </si>
  <si>
    <t>Coffret On dirait le Sud</t>
  </si>
  <si>
    <t>Coffret Port Maria</t>
  </si>
  <si>
    <t>Coffret les Emiettés</t>
  </si>
  <si>
    <t>Bouchée P'tit biscuit 60 g</t>
  </si>
  <si>
    <t>Bouchée Boule de Neige 60 g</t>
  </si>
  <si>
    <t>Bouchée P'tit lutin 60 g</t>
  </si>
  <si>
    <t>Pavé de Noel 300 g</t>
  </si>
  <si>
    <t>Personnalisation</t>
  </si>
  <si>
    <t>Borne</t>
  </si>
  <si>
    <t>Boite Agglo</t>
  </si>
  <si>
    <t>Corbeille 2</t>
  </si>
  <si>
    <t>Sac 1</t>
  </si>
  <si>
    <t>Sac 2</t>
  </si>
  <si>
    <t>Sac 3</t>
  </si>
  <si>
    <r>
      <t xml:space="preserve">Commande à transmettre avant le </t>
    </r>
    <r>
      <rPr>
        <b/>
        <sz val="16"/>
        <color rgb="FFFF0000"/>
        <rFont val="Calibri"/>
        <family val="2"/>
        <scheme val="minor"/>
      </rPr>
      <t>Vendredi 06 Novembre, date butoir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</si>
</sst>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#&quot; &quot;##&quot; &quot;##&quot; &quot;##&quot; &quot;##"/>
  </numFmts>
  <fonts count="2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i/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b/>
      <sz val="14"/>
      <color rgb="FFFF0000"/>
      <name val="Arial"/>
      <family val="2"/>
    </font>
    <font>
      <b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6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13">
    <xf numFmtId="0" fontId="0" fillId="0" borderId="0" xfId="0"/>
    <xf numFmtId="3" fontId="0" fillId="2" borderId="8" xfId="0" applyNumberFormat="1" applyFill="1" applyBorder="1" applyAlignment="1" applyProtection="1">
      <alignment horizontal="right"/>
      <protection locked="0"/>
    </xf>
    <xf numFmtId="3" fontId="0" fillId="2" borderId="18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 vertical="center"/>
      <protection locked="0"/>
    </xf>
    <xf numFmtId="0" fontId="0" fillId="2" borderId="18" xfId="0" applyFill="1" applyBorder="1" applyAlignment="1" applyProtection="1">
      <alignment horizontal="right" vertical="center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3" fillId="2" borderId="8" xfId="0" applyFont="1" applyFill="1" applyBorder="1" applyProtection="1">
      <protection locked="0"/>
    </xf>
    <xf numFmtId="3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2" borderId="8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Continuous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6" fillId="0" borderId="0" xfId="0" quotePrefix="1" applyFont="1" applyAlignment="1">
      <alignment horizontal="left" vertical="center" wrapText="1"/>
    </xf>
    <xf numFmtId="0" fontId="22" fillId="0" borderId="0" xfId="0" quotePrefix="1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8" fillId="0" borderId="0" xfId="0" applyFont="1"/>
    <xf numFmtId="0" fontId="15" fillId="0" borderId="12" xfId="0" applyFont="1" applyBorder="1"/>
    <xf numFmtId="0" fontId="15" fillId="0" borderId="13" xfId="0" applyFont="1" applyBorder="1"/>
    <xf numFmtId="0" fontId="15" fillId="0" borderId="33" xfId="0" applyFont="1" applyBorder="1"/>
    <xf numFmtId="0" fontId="15" fillId="0" borderId="21" xfId="0" applyFont="1" applyBorder="1"/>
    <xf numFmtId="0" fontId="15" fillId="0" borderId="0" xfId="0" applyFont="1"/>
    <xf numFmtId="0" fontId="15" fillId="0" borderId="34" xfId="0" applyFont="1" applyBorder="1"/>
    <xf numFmtId="164" fontId="0" fillId="0" borderId="0" xfId="0" applyNumberFormat="1"/>
    <xf numFmtId="164" fontId="15" fillId="0" borderId="0" xfId="0" applyNumberFormat="1" applyFont="1"/>
    <xf numFmtId="0" fontId="19" fillId="0" borderId="21" xfId="0" applyFont="1" applyBorder="1"/>
    <xf numFmtId="0" fontId="19" fillId="0" borderId="34" xfId="0" applyFont="1" applyBorder="1"/>
    <xf numFmtId="0" fontId="15" fillId="0" borderId="16" xfId="0" applyFont="1" applyBorder="1"/>
    <xf numFmtId="0" fontId="15" fillId="0" borderId="17" xfId="0" applyFont="1" applyBorder="1"/>
    <xf numFmtId="164" fontId="15" fillId="0" borderId="17" xfId="0" applyNumberFormat="1" applyFont="1" applyBorder="1"/>
    <xf numFmtId="0" fontId="15" fillId="0" borderId="35" xfId="0" applyFont="1" applyBorder="1"/>
    <xf numFmtId="0" fontId="19" fillId="0" borderId="0" xfId="0" applyFont="1"/>
    <xf numFmtId="0" fontId="25" fillId="0" borderId="0" xfId="0" applyFont="1"/>
    <xf numFmtId="0" fontId="20" fillId="0" borderId="0" xfId="0" applyFont="1"/>
    <xf numFmtId="164" fontId="20" fillId="0" borderId="0" xfId="0" applyNumberFormat="1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" fillId="0" borderId="13" xfId="0" applyFont="1" applyBorder="1"/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0" fillId="0" borderId="18" xfId="0" applyBorder="1" applyAlignment="1">
      <alignment horizontal="center"/>
    </xf>
    <xf numFmtId="0" fontId="5" fillId="0" borderId="18" xfId="0" applyFont="1" applyBorder="1"/>
    <xf numFmtId="2" fontId="2" fillId="0" borderId="18" xfId="0" applyNumberFormat="1" applyFont="1" applyBorder="1" applyAlignment="1">
      <alignment horizontal="right"/>
    </xf>
    <xf numFmtId="164" fontId="0" fillId="0" borderId="19" xfId="0" applyNumberFormat="1" applyBorder="1" applyAlignment="1">
      <alignment horizontal="right" vertical="center"/>
    </xf>
    <xf numFmtId="0" fontId="6" fillId="0" borderId="0" xfId="0" applyFont="1"/>
    <xf numFmtId="2" fontId="0" fillId="0" borderId="20" xfId="0" applyNumberForma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0" fontId="0" fillId="0" borderId="20" xfId="0" applyBorder="1" applyAlignment="1">
      <alignment horizontal="right" vertical="center"/>
    </xf>
    <xf numFmtId="0" fontId="12" fillId="0" borderId="12" xfId="0" applyFont="1" applyBorder="1"/>
    <xf numFmtId="0" fontId="7" fillId="0" borderId="13" xfId="0" applyFont="1" applyBorder="1"/>
    <xf numFmtId="2" fontId="0" fillId="0" borderId="14" xfId="0" applyNumberFormat="1" applyBorder="1" applyAlignment="1">
      <alignment horizontal="right"/>
    </xf>
    <xf numFmtId="3" fontId="0" fillId="0" borderId="14" xfId="0" applyNumberFormat="1" applyBorder="1" applyAlignment="1">
      <alignment horizontal="right"/>
    </xf>
    <xf numFmtId="0" fontId="0" fillId="0" borderId="15" xfId="0" applyBorder="1" applyAlignment="1">
      <alignment horizontal="right" vertical="center"/>
    </xf>
    <xf numFmtId="0" fontId="0" fillId="0" borderId="21" xfId="0" applyBorder="1"/>
    <xf numFmtId="0" fontId="0" fillId="0" borderId="10" xfId="0" applyBorder="1" applyAlignment="1">
      <alignment horizontal="center" vertical="center"/>
    </xf>
    <xf numFmtId="0" fontId="5" fillId="0" borderId="8" xfId="0" applyFont="1" applyBorder="1"/>
    <xf numFmtId="2" fontId="2" fillId="0" borderId="8" xfId="0" applyNumberFormat="1" applyFont="1" applyBorder="1" applyAlignment="1">
      <alignment horizontal="right"/>
    </xf>
    <xf numFmtId="164" fontId="0" fillId="0" borderId="22" xfId="0" applyNumberFormat="1" applyBorder="1" applyAlignment="1">
      <alignment horizontal="right" vertical="center"/>
    </xf>
    <xf numFmtId="0" fontId="3" fillId="0" borderId="21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5" fillId="0" borderId="10" xfId="0" applyFont="1" applyBorder="1"/>
    <xf numFmtId="2" fontId="2" fillId="0" borderId="10" xfId="0" applyNumberFormat="1" applyFont="1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36" xfId="0" applyBorder="1"/>
    <xf numFmtId="3" fontId="0" fillId="0" borderId="18" xfId="0" applyNumberFormat="1" applyBorder="1" applyAlignment="1">
      <alignment horizontal="right"/>
    </xf>
    <xf numFmtId="164" fontId="2" fillId="0" borderId="0" xfId="0" applyNumberFormat="1" applyFont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right" vertical="center"/>
    </xf>
    <xf numFmtId="0" fontId="3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13" fillId="0" borderId="25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center"/>
    </xf>
    <xf numFmtId="0" fontId="0" fillId="0" borderId="13" xfId="0" applyBorder="1"/>
    <xf numFmtId="0" fontId="8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right"/>
    </xf>
    <xf numFmtId="0" fontId="8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wrapText="1"/>
    </xf>
    <xf numFmtId="0" fontId="8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0" fillId="0" borderId="8" xfId="0" applyBorder="1"/>
    <xf numFmtId="0" fontId="8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wrapText="1"/>
    </xf>
    <xf numFmtId="164" fontId="2" fillId="0" borderId="10" xfId="0" applyNumberFormat="1" applyFont="1" applyBorder="1" applyAlignment="1">
      <alignment horizontal="right"/>
    </xf>
    <xf numFmtId="0" fontId="0" fillId="0" borderId="10" xfId="0" applyBorder="1"/>
    <xf numFmtId="164" fontId="0" fillId="0" borderId="41" xfId="0" applyNumberFormat="1" applyBorder="1" applyAlignment="1">
      <alignment horizontal="right" vertical="center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/>
    <xf numFmtId="0" fontId="0" fillId="0" borderId="27" xfId="0" applyBorder="1"/>
    <xf numFmtId="164" fontId="2" fillId="0" borderId="18" xfId="0" applyNumberFormat="1" applyFont="1" applyBorder="1" applyAlignment="1">
      <alignment horizontal="right"/>
    </xf>
    <xf numFmtId="0" fontId="8" fillId="0" borderId="0" xfId="0" applyFont="1"/>
    <xf numFmtId="0" fontId="5" fillId="0" borderId="0" xfId="0" applyFont="1"/>
    <xf numFmtId="0" fontId="0" fillId="0" borderId="8" xfId="0" applyBorder="1" applyAlignment="1">
      <alignment horizontal="right"/>
    </xf>
    <xf numFmtId="0" fontId="0" fillId="0" borderId="21" xfId="0" applyBorder="1" applyAlignment="1">
      <alignment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21" xfId="0" applyFont="1" applyBorder="1"/>
    <xf numFmtId="0" fontId="8" fillId="0" borderId="0" xfId="0" applyFont="1" applyAlignment="1">
      <alignment vertical="center"/>
    </xf>
    <xf numFmtId="164" fontId="0" fillId="0" borderId="0" xfId="0" applyNumberFormat="1" applyAlignment="1">
      <alignment horizontal="right" vertical="center"/>
    </xf>
    <xf numFmtId="0" fontId="11" fillId="0" borderId="0" xfId="0" applyFont="1"/>
    <xf numFmtId="0" fontId="0" fillId="0" borderId="21" xfId="0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26" xfId="0" applyBorder="1"/>
    <xf numFmtId="0" fontId="0" fillId="0" borderId="26" xfId="0" applyBorder="1" applyAlignment="1">
      <alignment horizontal="center" vertical="center"/>
    </xf>
    <xf numFmtId="0" fontId="9" fillId="0" borderId="0" xfId="0" applyFont="1"/>
    <xf numFmtId="0" fontId="8" fillId="0" borderId="8" xfId="0" applyFont="1" applyBorder="1" applyAlignment="1">
      <alignment horizontal="center"/>
    </xf>
    <xf numFmtId="0" fontId="8" fillId="0" borderId="43" xfId="0" applyFont="1" applyBorder="1"/>
    <xf numFmtId="0" fontId="5" fillId="0" borderId="11" xfId="0" applyFont="1" applyBorder="1"/>
    <xf numFmtId="164" fontId="2" fillId="0" borderId="11" xfId="0" applyNumberFormat="1" applyFont="1" applyBorder="1" applyAlignment="1">
      <alignment horizontal="right"/>
    </xf>
    <xf numFmtId="164" fontId="0" fillId="0" borderId="42" xfId="0" applyNumberFormat="1" applyBorder="1" applyAlignment="1">
      <alignment horizontal="right" vertical="center"/>
    </xf>
    <xf numFmtId="0" fontId="8" fillId="0" borderId="17" xfId="0" applyFont="1" applyBorder="1"/>
    <xf numFmtId="164" fontId="2" fillId="0" borderId="17" xfId="0" applyNumberFormat="1" applyFont="1" applyBorder="1" applyAlignment="1">
      <alignment horizontal="right"/>
    </xf>
    <xf numFmtId="0" fontId="0" fillId="0" borderId="17" xfId="0" applyBorder="1" applyAlignment="1">
      <alignment horizontal="right"/>
    </xf>
    <xf numFmtId="164" fontId="0" fillId="0" borderId="17" xfId="0" applyNumberFormat="1" applyBorder="1" applyAlignment="1">
      <alignment horizontal="right" vertical="center"/>
    </xf>
    <xf numFmtId="0" fontId="8" fillId="2" borderId="8" xfId="0" applyFont="1" applyFill="1" applyBorder="1" applyProtection="1">
      <protection locked="0"/>
    </xf>
    <xf numFmtId="0" fontId="8" fillId="0" borderId="0" xfId="0" applyFont="1" applyAlignment="1">
      <alignment vertical="center" wrapText="1"/>
    </xf>
    <xf numFmtId="0" fontId="5" fillId="0" borderId="17" xfId="0" applyFont="1" applyBorder="1"/>
    <xf numFmtId="0" fontId="0" fillId="0" borderId="8" xfId="0" applyBorder="1" applyAlignment="1">
      <alignment horizontal="right" vertical="center"/>
    </xf>
    <xf numFmtId="0" fontId="5" fillId="0" borderId="18" xfId="0" applyFont="1" applyBorder="1" applyAlignment="1">
      <alignment vertical="center" wrapText="1"/>
    </xf>
    <xf numFmtId="0" fontId="11" fillId="0" borderId="26" xfId="0" applyFont="1" applyBorder="1"/>
    <xf numFmtId="164" fontId="0" fillId="0" borderId="26" xfId="0" applyNumberFormat="1" applyBorder="1" applyAlignment="1">
      <alignment horizontal="right" vertical="center"/>
    </xf>
    <xf numFmtId="0" fontId="6" fillId="0" borderId="8" xfId="0" applyFont="1" applyBorder="1"/>
    <xf numFmtId="2" fontId="0" fillId="0" borderId="8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0" fontId="0" fillId="0" borderId="22" xfId="0" applyBorder="1" applyAlignment="1">
      <alignment horizontal="right" vertical="center"/>
    </xf>
    <xf numFmtId="164" fontId="8" fillId="0" borderId="8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0" fontId="3" fillId="0" borderId="16" xfId="0" applyFont="1" applyBorder="1" applyAlignment="1">
      <alignment horizontal="center"/>
    </xf>
    <xf numFmtId="0" fontId="0" fillId="0" borderId="14" xfId="0" applyBorder="1" applyAlignment="1">
      <alignment horizontal="right"/>
    </xf>
    <xf numFmtId="164" fontId="2" fillId="0" borderId="21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right" vertical="center"/>
    </xf>
    <xf numFmtId="0" fontId="0" fillId="0" borderId="20" xfId="0" applyBorder="1"/>
    <xf numFmtId="0" fontId="8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wrapText="1"/>
    </xf>
    <xf numFmtId="164" fontId="2" fillId="0" borderId="10" xfId="0" applyNumberFormat="1" applyFont="1" applyBorder="1" applyAlignment="1">
      <alignment horizontal="right" vertical="center"/>
    </xf>
    <xf numFmtId="0" fontId="12" fillId="0" borderId="13" xfId="0" applyFont="1" applyBorder="1"/>
    <xf numFmtId="0" fontId="5" fillId="0" borderId="40" xfId="0" applyFont="1" applyBorder="1" applyAlignment="1">
      <alignment wrapText="1"/>
    </xf>
    <xf numFmtId="164" fontId="2" fillId="0" borderId="14" xfId="0" applyNumberFormat="1" applyFont="1" applyBorder="1" applyAlignment="1">
      <alignment horizontal="right" vertical="center"/>
    </xf>
    <xf numFmtId="164" fontId="0" fillId="0" borderId="15" xfId="0" applyNumberFormat="1" applyBorder="1" applyAlignment="1">
      <alignment horizontal="right" vertical="center"/>
    </xf>
    <xf numFmtId="0" fontId="24" fillId="0" borderId="8" xfId="0" applyFont="1" applyBorder="1" applyAlignment="1">
      <alignment wrapText="1"/>
    </xf>
    <xf numFmtId="0" fontId="8" fillId="0" borderId="8" xfId="0" applyFont="1" applyBorder="1" applyAlignment="1">
      <alignment vertical="center" wrapText="1"/>
    </xf>
    <xf numFmtId="0" fontId="0" fillId="0" borderId="17" xfId="0" applyBorder="1" applyAlignment="1">
      <alignment horizontal="center" vertical="center"/>
    </xf>
    <xf numFmtId="0" fontId="8" fillId="0" borderId="2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11" fillId="0" borderId="17" xfId="0" applyFont="1" applyBorder="1"/>
    <xf numFmtId="0" fontId="17" fillId="3" borderId="1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12" fillId="0" borderId="12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0" fontId="8" fillId="0" borderId="1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18" fillId="0" borderId="7" xfId="0" quotePrefix="1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49" fontId="21" fillId="2" borderId="8" xfId="0" applyNumberFormat="1" applyFont="1" applyFill="1" applyBorder="1" applyAlignment="1" applyProtection="1">
      <alignment horizontal="center"/>
      <protection locked="0"/>
    </xf>
    <xf numFmtId="49" fontId="21" fillId="2" borderId="9" xfId="0" applyNumberFormat="1" applyFont="1" applyFill="1" applyBorder="1" applyAlignment="1" applyProtection="1">
      <alignment horizontal="center"/>
      <protection locked="0"/>
    </xf>
    <xf numFmtId="49" fontId="18" fillId="2" borderId="8" xfId="0" applyNumberFormat="1" applyFont="1" applyFill="1" applyBorder="1" applyAlignment="1" applyProtection="1">
      <alignment horizontal="center"/>
      <protection locked="0"/>
    </xf>
    <xf numFmtId="49" fontId="18" fillId="2" borderId="9" xfId="0" applyNumberFormat="1" applyFont="1" applyFill="1" applyBorder="1" applyAlignment="1" applyProtection="1">
      <alignment horizontal="center"/>
      <protection locked="0"/>
    </xf>
    <xf numFmtId="49" fontId="18" fillId="2" borderId="5" xfId="0" applyNumberFormat="1" applyFont="1" applyFill="1" applyBorder="1" applyAlignment="1" applyProtection="1">
      <alignment horizontal="center"/>
      <protection locked="0"/>
    </xf>
    <xf numFmtId="49" fontId="18" fillId="2" borderId="6" xfId="0" applyNumberFormat="1" applyFont="1" applyFill="1" applyBorder="1" applyAlignment="1" applyProtection="1">
      <alignment horizontal="center"/>
      <protection locked="0"/>
    </xf>
    <xf numFmtId="165" fontId="18" fillId="2" borderId="8" xfId="0" applyNumberFormat="1" applyFont="1" applyFill="1" applyBorder="1" applyAlignment="1" applyProtection="1">
      <alignment horizontal="center"/>
      <protection locked="0"/>
    </xf>
    <xf numFmtId="165" fontId="18" fillId="2" borderId="9" xfId="0" applyNumberFormat="1" applyFont="1" applyFill="1" applyBorder="1" applyAlignment="1" applyProtection="1">
      <alignment horizontal="center"/>
      <protection locked="0"/>
    </xf>
    <xf numFmtId="1" fontId="18" fillId="2" borderId="10" xfId="0" applyNumberFormat="1" applyFont="1" applyFill="1" applyBorder="1" applyAlignment="1" applyProtection="1">
      <alignment horizontal="center"/>
      <protection locked="0"/>
    </xf>
    <xf numFmtId="1" fontId="18" fillId="2" borderId="32" xfId="0" applyNumberFormat="1" applyFont="1" applyFill="1" applyBorder="1" applyAlignment="1" applyProtection="1">
      <alignment horizontal="center"/>
      <protection locked="0"/>
    </xf>
    <xf numFmtId="164" fontId="25" fillId="0" borderId="0" xfId="0" applyNumberFormat="1" applyFont="1" applyAlignment="1">
      <alignment horizontal="right"/>
    </xf>
    <xf numFmtId="0" fontId="16" fillId="0" borderId="0" xfId="0" quotePrefix="1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49" fontId="21" fillId="2" borderId="5" xfId="0" applyNumberFormat="1" applyFont="1" applyFill="1" applyBorder="1" applyAlignment="1" applyProtection="1">
      <alignment horizontal="center"/>
      <protection locked="0"/>
    </xf>
    <xf numFmtId="49" fontId="21" fillId="2" borderId="6" xfId="0" applyNumberFormat="1" applyFont="1" applyFill="1" applyBorder="1" applyAlignment="1" applyProtection="1">
      <alignment horizontal="center"/>
      <protection locked="0"/>
    </xf>
    <xf numFmtId="1" fontId="21" fillId="2" borderId="8" xfId="0" applyNumberFormat="1" applyFont="1" applyFill="1" applyBorder="1" applyAlignment="1" applyProtection="1">
      <alignment horizontal="center"/>
      <protection locked="0"/>
    </xf>
    <xf numFmtId="1" fontId="21" fillId="2" borderId="9" xfId="0" applyNumberFormat="1" applyFont="1" applyFill="1" applyBorder="1" applyAlignment="1" applyProtection="1">
      <alignment horizontal="center"/>
      <protection locked="0"/>
    </xf>
    <xf numFmtId="1" fontId="21" fillId="2" borderId="10" xfId="0" applyNumberFormat="1" applyFont="1" applyFill="1" applyBorder="1" applyAlignment="1" applyProtection="1">
      <alignment horizontal="center"/>
      <protection locked="0"/>
    </xf>
    <xf numFmtId="1" fontId="21" fillId="2" borderId="32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00000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0</xdr:rowOff>
    </xdr:from>
    <xdr:to>
      <xdr:col>3</xdr:col>
      <xdr:colOff>93345</xdr:colOff>
      <xdr:row>5</xdr:row>
      <xdr:rowOff>57150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50302C4-3EC3-4DDD-8757-D73276AEC7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80" t="27739" r="29152" b="29837"/>
        <a:stretch/>
      </xdr:blipFill>
      <xdr:spPr>
        <a:xfrm>
          <a:off x="695325" y="0"/>
          <a:ext cx="1238250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1626C-574D-40EB-90FE-E30DA922040D}">
  <sheetPr codeName="Sheet2">
    <tabColor rgb="FFFF0000"/>
  </sheetPr>
  <dimension ref="B2:N51"/>
  <sheetViews>
    <sheetView zoomScaleNormal="100" workbookViewId="0">
      <selection activeCell="D17" sqref="D17:F17"/>
    </sheetView>
  </sheetViews>
  <sheetFormatPr baseColWidth="10" defaultColWidth="9.109375" defaultRowHeight="14.4" x14ac:dyDescent="0.3"/>
  <cols>
    <col min="6" max="6" width="15.33203125" customWidth="1"/>
    <col min="9" max="9" width="11.5546875" bestFit="1" customWidth="1"/>
    <col min="14" max="14" width="11.44140625" bestFit="1" customWidth="1"/>
  </cols>
  <sheetData>
    <row r="2" spans="2:11" ht="21" x14ac:dyDescent="0.3">
      <c r="B2" s="175" t="s">
        <v>44</v>
      </c>
      <c r="C2" s="175"/>
      <c r="D2" s="175"/>
      <c r="E2" s="175"/>
      <c r="F2" s="175"/>
      <c r="G2" s="175"/>
      <c r="H2" s="175"/>
      <c r="I2" s="175"/>
      <c r="J2" s="175"/>
      <c r="K2" s="175"/>
    </row>
    <row r="4" spans="2:11" ht="21" x14ac:dyDescent="0.3">
      <c r="B4" s="15" t="s">
        <v>157</v>
      </c>
      <c r="C4" s="15"/>
      <c r="D4" s="15"/>
      <c r="E4" s="15"/>
      <c r="F4" s="15"/>
      <c r="G4" s="15"/>
      <c r="H4" s="15"/>
      <c r="I4" s="15"/>
      <c r="J4" s="15"/>
      <c r="K4" s="15"/>
    </row>
    <row r="5" spans="2:11" ht="21" x14ac:dyDescent="0.3"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2:11" ht="21" x14ac:dyDescent="0.3">
      <c r="B6" s="195" t="s">
        <v>236</v>
      </c>
      <c r="C6" s="175"/>
      <c r="D6" s="175"/>
      <c r="E6" s="175"/>
      <c r="F6" s="175"/>
      <c r="G6" s="175"/>
      <c r="H6" s="175"/>
      <c r="I6" s="175"/>
      <c r="J6" s="175"/>
      <c r="K6" s="175"/>
    </row>
    <row r="7" spans="2:11" ht="15" customHeight="1" x14ac:dyDescent="0.3">
      <c r="B7" s="16"/>
      <c r="C7" s="14"/>
      <c r="D7" s="14"/>
      <c r="E7" s="14"/>
      <c r="F7" s="14"/>
      <c r="G7" s="14"/>
      <c r="H7" s="14"/>
      <c r="I7" s="14"/>
      <c r="J7" s="14"/>
      <c r="K7" s="14"/>
    </row>
    <row r="8" spans="2:11" ht="15" customHeight="1" x14ac:dyDescent="0.3"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2:11" ht="21" x14ac:dyDescent="0.3">
      <c r="B9" s="17" t="s">
        <v>58</v>
      </c>
      <c r="C9" s="15"/>
      <c r="D9" s="15"/>
      <c r="E9" s="15"/>
      <c r="F9" s="15"/>
      <c r="G9" s="15"/>
      <c r="H9" s="15"/>
      <c r="I9" s="15"/>
      <c r="J9" s="15"/>
      <c r="K9" s="15"/>
    </row>
    <row r="10" spans="2:11" ht="21" customHeight="1" x14ac:dyDescent="0.3">
      <c r="B10" s="194" t="s">
        <v>128</v>
      </c>
      <c r="C10" s="194"/>
      <c r="D10" s="194"/>
      <c r="E10" s="194"/>
      <c r="F10" s="194"/>
      <c r="G10" s="194"/>
      <c r="H10" s="194"/>
      <c r="I10" s="194"/>
      <c r="J10" s="194"/>
      <c r="K10" s="194"/>
    </row>
    <row r="11" spans="2:11" ht="21" customHeight="1" x14ac:dyDescent="0.3">
      <c r="B11" s="194"/>
      <c r="C11" s="194"/>
      <c r="D11" s="194"/>
      <c r="E11" s="194"/>
      <c r="F11" s="194"/>
      <c r="G11" s="194"/>
      <c r="H11" s="194"/>
      <c r="I11" s="194"/>
      <c r="J11" s="194"/>
      <c r="K11" s="194"/>
    </row>
    <row r="12" spans="2:11" ht="21" customHeight="1" x14ac:dyDescent="0.3">
      <c r="B12" s="19" t="s">
        <v>54</v>
      </c>
      <c r="C12" s="18"/>
      <c r="D12" s="18"/>
      <c r="E12" s="18"/>
      <c r="F12" s="18"/>
      <c r="G12" s="18"/>
      <c r="H12" s="18"/>
      <c r="I12" s="18"/>
      <c r="J12" s="18"/>
      <c r="K12" s="18"/>
    </row>
    <row r="13" spans="2:11" ht="21" customHeight="1" x14ac:dyDescent="0.3">
      <c r="B13" s="202" t="s">
        <v>55</v>
      </c>
      <c r="C13" s="202"/>
      <c r="D13" s="202"/>
      <c r="E13" s="202"/>
      <c r="F13" s="202"/>
      <c r="G13" s="202"/>
      <c r="H13" s="202"/>
      <c r="I13" s="202"/>
      <c r="J13" s="202"/>
      <c r="K13" s="202"/>
    </row>
    <row r="14" spans="2:11" ht="21" customHeight="1" x14ac:dyDescent="0.3">
      <c r="B14" s="202"/>
      <c r="C14" s="202"/>
      <c r="D14" s="202"/>
      <c r="E14" s="202"/>
      <c r="F14" s="202"/>
      <c r="G14" s="202"/>
      <c r="H14" s="202"/>
      <c r="I14" s="202"/>
      <c r="J14" s="202"/>
      <c r="K14" s="202"/>
    </row>
    <row r="15" spans="2:11" ht="15" customHeight="1" x14ac:dyDescent="0.3"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2:11" ht="15" thickBot="1" x14ac:dyDescent="0.35"/>
    <row r="17" spans="2:14" s="21" customFormat="1" ht="21.6" thickTop="1" x14ac:dyDescent="0.4">
      <c r="B17" s="180" t="s">
        <v>39</v>
      </c>
      <c r="C17" s="181"/>
      <c r="D17" s="196"/>
      <c r="E17" s="196"/>
      <c r="F17" s="197"/>
      <c r="G17" s="180" t="s">
        <v>41</v>
      </c>
      <c r="H17" s="181"/>
      <c r="I17" s="187"/>
      <c r="J17" s="187"/>
      <c r="K17" s="188"/>
    </row>
    <row r="18" spans="2:14" s="21" customFormat="1" ht="21" x14ac:dyDescent="0.4">
      <c r="B18" s="182" t="s">
        <v>45</v>
      </c>
      <c r="C18" s="177"/>
      <c r="D18" s="198"/>
      <c r="E18" s="198"/>
      <c r="F18" s="199"/>
      <c r="G18" s="182" t="s">
        <v>46</v>
      </c>
      <c r="H18" s="177"/>
      <c r="I18" s="189"/>
      <c r="J18" s="189"/>
      <c r="K18" s="190"/>
    </row>
    <row r="19" spans="2:14" s="21" customFormat="1" ht="21" x14ac:dyDescent="0.4">
      <c r="B19" s="176" t="s">
        <v>127</v>
      </c>
      <c r="C19" s="177"/>
      <c r="D19" s="183"/>
      <c r="E19" s="183"/>
      <c r="F19" s="184"/>
      <c r="G19" s="182" t="s">
        <v>42</v>
      </c>
      <c r="H19" s="177"/>
      <c r="I19" s="185"/>
      <c r="J19" s="185"/>
      <c r="K19" s="186"/>
    </row>
    <row r="20" spans="2:14" s="21" customFormat="1" ht="21.6" thickBot="1" x14ac:dyDescent="0.45">
      <c r="B20" s="178" t="s">
        <v>40</v>
      </c>
      <c r="C20" s="179"/>
      <c r="D20" s="200"/>
      <c r="E20" s="200"/>
      <c r="F20" s="201"/>
      <c r="G20" s="178" t="s">
        <v>43</v>
      </c>
      <c r="H20" s="179"/>
      <c r="I20" s="191"/>
      <c r="J20" s="191"/>
      <c r="K20" s="192"/>
    </row>
    <row r="21" spans="2:14" ht="15" customHeight="1" x14ac:dyDescent="0.35">
      <c r="B21" s="22"/>
      <c r="C21" s="23"/>
      <c r="D21" s="23"/>
      <c r="E21" s="23"/>
      <c r="F21" s="23"/>
      <c r="G21" s="23"/>
      <c r="H21" s="23"/>
      <c r="I21" s="23"/>
      <c r="J21" s="23"/>
      <c r="K21" s="24"/>
    </row>
    <row r="22" spans="2:14" ht="18" x14ac:dyDescent="0.35">
      <c r="B22" s="25"/>
      <c r="C22" s="174" t="s">
        <v>31</v>
      </c>
      <c r="D22" s="174"/>
      <c r="E22" s="26"/>
      <c r="F22" s="26"/>
      <c r="G22" s="26"/>
      <c r="H22" s="26"/>
      <c r="I22" s="173">
        <f>Champagne!G21</f>
        <v>0</v>
      </c>
      <c r="J22" s="173"/>
      <c r="K22" s="27"/>
      <c r="N22" s="28"/>
    </row>
    <row r="23" spans="2:14" ht="15" customHeight="1" x14ac:dyDescent="0.35">
      <c r="B23" s="25"/>
      <c r="C23" s="26"/>
      <c r="D23" s="26"/>
      <c r="E23" s="26"/>
      <c r="F23" s="26"/>
      <c r="G23" s="26"/>
      <c r="H23" s="26"/>
      <c r="I23" s="173"/>
      <c r="J23" s="173"/>
      <c r="K23" s="27"/>
    </row>
    <row r="24" spans="2:14" ht="18" x14ac:dyDescent="0.35">
      <c r="B24" s="25"/>
      <c r="C24" s="174" t="s">
        <v>33</v>
      </c>
      <c r="D24" s="174"/>
      <c r="E24" s="26"/>
      <c r="F24" s="26"/>
      <c r="G24" s="26"/>
      <c r="H24" s="26"/>
      <c r="I24" s="173">
        <f>Chocolats!G52</f>
        <v>0</v>
      </c>
      <c r="J24" s="173"/>
      <c r="K24" s="27"/>
    </row>
    <row r="25" spans="2:14" ht="15" customHeight="1" x14ac:dyDescent="0.35">
      <c r="B25" s="25"/>
      <c r="C25" s="26"/>
      <c r="D25" s="26"/>
      <c r="E25" s="26"/>
      <c r="F25" s="26"/>
      <c r="G25" s="26"/>
      <c r="H25" s="26"/>
      <c r="I25" s="173"/>
      <c r="J25" s="173"/>
      <c r="K25" s="27"/>
    </row>
    <row r="26" spans="2:14" ht="18" x14ac:dyDescent="0.35">
      <c r="B26" s="25"/>
      <c r="C26" s="174" t="s">
        <v>79</v>
      </c>
      <c r="D26" s="174"/>
      <c r="E26" s="174"/>
      <c r="F26" s="26"/>
      <c r="G26" s="26"/>
      <c r="H26" s="26"/>
      <c r="I26" s="173">
        <f>Saumon!G31</f>
        <v>0</v>
      </c>
      <c r="J26" s="173"/>
      <c r="K26" s="27"/>
    </row>
    <row r="27" spans="2:14" ht="15" customHeight="1" x14ac:dyDescent="0.35">
      <c r="B27" s="25"/>
      <c r="C27" s="26"/>
      <c r="D27" s="26"/>
      <c r="E27" s="26"/>
      <c r="F27" s="26"/>
      <c r="G27" s="26"/>
      <c r="H27" s="26"/>
      <c r="I27" s="173"/>
      <c r="J27" s="173"/>
      <c r="K27" s="27"/>
    </row>
    <row r="28" spans="2:14" ht="18" x14ac:dyDescent="0.35">
      <c r="B28" s="25"/>
      <c r="C28" s="174" t="s">
        <v>35</v>
      </c>
      <c r="D28" s="174"/>
      <c r="E28" s="26"/>
      <c r="F28" s="26"/>
      <c r="G28" s="26"/>
      <c r="H28" s="26"/>
      <c r="I28" s="173">
        <f>'Foie Gras'!G13</f>
        <v>0</v>
      </c>
      <c r="J28" s="173"/>
      <c r="K28" s="27"/>
    </row>
    <row r="29" spans="2:14" ht="15" customHeight="1" x14ac:dyDescent="0.35">
      <c r="B29" s="25"/>
      <c r="C29" s="26"/>
      <c r="D29" s="26"/>
      <c r="E29" s="26"/>
      <c r="F29" s="26"/>
      <c r="G29" s="26"/>
      <c r="H29" s="26"/>
      <c r="I29" s="173"/>
      <c r="J29" s="173"/>
      <c r="K29" s="27"/>
    </row>
    <row r="30" spans="2:14" ht="18" x14ac:dyDescent="0.35">
      <c r="B30" s="25"/>
      <c r="C30" s="174" t="s">
        <v>38</v>
      </c>
      <c r="D30" s="174"/>
      <c r="E30" s="26"/>
      <c r="F30" s="26"/>
      <c r="G30" s="26"/>
      <c r="H30" s="26"/>
      <c r="I30" s="173">
        <f>'Nougats_&amp;_Cie'!G21</f>
        <v>0</v>
      </c>
      <c r="J30" s="173"/>
      <c r="K30" s="27"/>
    </row>
    <row r="31" spans="2:14" ht="15" customHeight="1" x14ac:dyDescent="0.35">
      <c r="B31" s="25"/>
      <c r="C31" s="26"/>
      <c r="D31" s="26"/>
      <c r="E31" s="26"/>
      <c r="F31" s="26"/>
      <c r="G31" s="26"/>
      <c r="H31" s="26"/>
      <c r="I31" s="173"/>
      <c r="J31" s="173"/>
      <c r="K31" s="27"/>
    </row>
    <row r="32" spans="2:14" ht="18" x14ac:dyDescent="0.35">
      <c r="B32" s="25"/>
      <c r="C32" s="26" t="s">
        <v>36</v>
      </c>
      <c r="D32" s="26"/>
      <c r="E32" s="26"/>
      <c r="F32" s="26"/>
      <c r="G32" s="26"/>
      <c r="H32" s="26"/>
      <c r="I32" s="173">
        <f>Colis!G21</f>
        <v>0</v>
      </c>
      <c r="J32" s="173"/>
      <c r="K32" s="27"/>
    </row>
    <row r="33" spans="2:11" ht="15" customHeight="1" x14ac:dyDescent="0.35">
      <c r="B33" s="25"/>
      <c r="C33" s="26"/>
      <c r="D33" s="26"/>
      <c r="E33" s="26"/>
      <c r="F33" s="26"/>
      <c r="G33" s="26"/>
      <c r="H33" s="26"/>
      <c r="I33" s="173"/>
      <c r="J33" s="173"/>
      <c r="K33" s="27"/>
    </row>
    <row r="34" spans="2:11" ht="18" x14ac:dyDescent="0.35">
      <c r="B34" s="25"/>
      <c r="C34" s="174" t="s">
        <v>80</v>
      </c>
      <c r="D34" s="174"/>
      <c r="E34" s="26"/>
      <c r="F34" s="26"/>
      <c r="G34" s="26"/>
      <c r="H34" s="26"/>
      <c r="I34" s="173">
        <f>'Belle Iloise'!G21</f>
        <v>0</v>
      </c>
      <c r="J34" s="173"/>
      <c r="K34" s="27"/>
    </row>
    <row r="35" spans="2:11" ht="15" customHeight="1" x14ac:dyDescent="0.35">
      <c r="B35" s="25"/>
      <c r="C35" s="26"/>
      <c r="D35" s="26"/>
      <c r="E35" s="26"/>
      <c r="F35" s="26"/>
      <c r="G35" s="26"/>
      <c r="H35" s="26"/>
      <c r="I35" s="29"/>
      <c r="J35" s="29"/>
      <c r="K35" s="27"/>
    </row>
    <row r="36" spans="2:11" ht="18" x14ac:dyDescent="0.35">
      <c r="B36" s="25"/>
      <c r="C36" s="174" t="s">
        <v>115</v>
      </c>
      <c r="D36" s="174"/>
      <c r="E36" s="26"/>
      <c r="F36" s="26"/>
      <c r="G36" s="26"/>
      <c r="H36" s="26"/>
      <c r="I36" s="173">
        <f>'Oliviers &amp; Co'!G21</f>
        <v>0</v>
      </c>
      <c r="J36" s="173"/>
      <c r="K36" s="27"/>
    </row>
    <row r="37" spans="2:11" ht="15" customHeight="1" x14ac:dyDescent="0.35">
      <c r="B37" s="25"/>
      <c r="C37" s="26"/>
      <c r="D37" s="26"/>
      <c r="E37" s="26"/>
      <c r="F37" s="26"/>
      <c r="G37" s="26"/>
      <c r="H37" s="26"/>
      <c r="I37" s="29"/>
      <c r="J37" s="29"/>
      <c r="K37" s="27"/>
    </row>
    <row r="38" spans="2:11" ht="18" x14ac:dyDescent="0.35">
      <c r="B38" s="25"/>
      <c r="C38" s="174" t="s">
        <v>153</v>
      </c>
      <c r="D38" s="174"/>
      <c r="E38" s="174"/>
      <c r="F38" s="174"/>
      <c r="G38" s="26"/>
      <c r="H38" s="26"/>
      <c r="I38" s="173">
        <f>'Cognac Joel Billy'!G16</f>
        <v>0</v>
      </c>
      <c r="J38" s="173"/>
      <c r="K38" s="27"/>
    </row>
    <row r="39" spans="2:11" ht="15" customHeight="1" x14ac:dyDescent="0.35">
      <c r="B39" s="25"/>
      <c r="C39" s="26"/>
      <c r="D39" s="26"/>
      <c r="E39" s="26"/>
      <c r="F39" s="26"/>
      <c r="G39" s="26"/>
      <c r="H39" s="26"/>
      <c r="I39" s="173"/>
      <c r="J39" s="173"/>
      <c r="K39" s="27"/>
    </row>
    <row r="40" spans="2:11" ht="18" x14ac:dyDescent="0.35">
      <c r="B40" s="25"/>
      <c r="C40" s="26" t="s">
        <v>32</v>
      </c>
      <c r="D40" s="26"/>
      <c r="E40" s="26"/>
      <c r="F40" s="26"/>
      <c r="G40" s="26"/>
      <c r="H40" s="26"/>
      <c r="I40" s="173">
        <f>Vins!G74</f>
        <v>0</v>
      </c>
      <c r="J40" s="173"/>
      <c r="K40" s="27"/>
    </row>
    <row r="41" spans="2:11" ht="20.100000000000001" customHeight="1" x14ac:dyDescent="0.5">
      <c r="B41" s="30"/>
      <c r="C41" s="26"/>
      <c r="D41" s="26"/>
      <c r="E41" s="26"/>
      <c r="F41" s="26"/>
      <c r="G41" s="26"/>
      <c r="H41" s="26"/>
      <c r="I41" s="29"/>
      <c r="J41" s="29"/>
      <c r="K41" s="31"/>
    </row>
    <row r="42" spans="2:11" ht="18" x14ac:dyDescent="0.35">
      <c r="B42" s="25"/>
      <c r="C42" s="174" t="s">
        <v>96</v>
      </c>
      <c r="D42" s="174"/>
      <c r="E42" s="26"/>
      <c r="F42" s="26"/>
      <c r="G42" s="26"/>
      <c r="H42" s="26"/>
      <c r="I42" s="173">
        <f>Huitres!G17</f>
        <v>0</v>
      </c>
      <c r="J42" s="173"/>
      <c r="K42" s="27"/>
    </row>
    <row r="43" spans="2:11" ht="18.600000000000001" thickBot="1" x14ac:dyDescent="0.4">
      <c r="B43" s="32"/>
      <c r="C43" s="33"/>
      <c r="D43" s="33"/>
      <c r="E43" s="33"/>
      <c r="F43" s="33"/>
      <c r="G43" s="33"/>
      <c r="H43" s="33"/>
      <c r="I43" s="34"/>
      <c r="J43" s="34"/>
      <c r="K43" s="35"/>
    </row>
    <row r="44" spans="2:11" ht="25.8" x14ac:dyDescent="0.5">
      <c r="B44" s="26"/>
      <c r="C44" s="36"/>
      <c r="D44" s="36"/>
      <c r="E44" s="37" t="s">
        <v>29</v>
      </c>
      <c r="F44" s="37"/>
      <c r="G44" s="38"/>
      <c r="H44" s="38"/>
      <c r="I44" s="193">
        <f>SUM(I22:J43)</f>
        <v>0</v>
      </c>
      <c r="J44" s="193"/>
      <c r="K44" s="26"/>
    </row>
    <row r="45" spans="2:11" ht="25.8" x14ac:dyDescent="0.5">
      <c r="B45" s="26"/>
      <c r="C45" s="36"/>
      <c r="D45" s="36"/>
      <c r="E45" s="38"/>
      <c r="F45" s="38"/>
      <c r="G45" s="38"/>
      <c r="H45" s="38"/>
      <c r="I45" s="39"/>
      <c r="J45" s="39"/>
      <c r="K45" s="26"/>
    </row>
    <row r="46" spans="2:11" ht="18" x14ac:dyDescent="0.35">
      <c r="C46" s="26"/>
      <c r="D46" s="26"/>
      <c r="E46" s="26"/>
      <c r="F46" s="26"/>
      <c r="G46" s="26"/>
      <c r="H46" s="26"/>
      <c r="I46" s="26"/>
      <c r="J46" s="26"/>
    </row>
    <row r="47" spans="2:11" ht="18" x14ac:dyDescent="0.35">
      <c r="C47" s="26"/>
      <c r="D47" s="26"/>
      <c r="E47" s="26"/>
      <c r="F47" s="26"/>
      <c r="G47" s="26"/>
      <c r="H47" s="26"/>
      <c r="I47" s="26"/>
      <c r="J47" s="26"/>
    </row>
    <row r="48" spans="2:11" ht="18" x14ac:dyDescent="0.35">
      <c r="C48" s="26"/>
      <c r="D48" s="26"/>
      <c r="E48" s="26"/>
      <c r="F48" s="26"/>
      <c r="G48" s="26"/>
      <c r="H48" s="26"/>
      <c r="I48" s="26"/>
      <c r="J48" s="26"/>
    </row>
    <row r="49" spans="3:10" ht="18" x14ac:dyDescent="0.35">
      <c r="C49" s="26"/>
      <c r="D49" s="26"/>
      <c r="E49" s="26"/>
      <c r="F49" s="26"/>
      <c r="G49" s="26"/>
      <c r="H49" s="26"/>
      <c r="I49" s="26"/>
    </row>
    <row r="50" spans="3:10" ht="18" x14ac:dyDescent="0.35">
      <c r="C50" s="26"/>
      <c r="D50" s="26"/>
      <c r="E50" s="26"/>
      <c r="F50" s="26"/>
      <c r="G50" s="26"/>
      <c r="H50" s="26"/>
      <c r="I50" s="26"/>
      <c r="J50" s="26"/>
    </row>
    <row r="51" spans="3:10" ht="18" x14ac:dyDescent="0.35">
      <c r="C51" s="26"/>
      <c r="D51" s="26"/>
      <c r="E51" s="26"/>
      <c r="F51" s="26"/>
      <c r="G51" s="26"/>
      <c r="H51" s="26"/>
      <c r="I51" s="26"/>
      <c r="J51" s="26"/>
    </row>
  </sheetData>
  <sheetProtection algorithmName="SHA-512" hashValue="2ROmFhIZpzxKXLdXM7WyUtWj4CO8pdwuOx4xPdONo8aZOGFycrCfdVLlG00pgn5LO3YouGD84ZGtMRVPyjotWw==" saltValue="qfxm4BzAcPcwRLfEJQVZyg==" spinCount="100000" sheet="1" selectLockedCells="1"/>
  <mergeCells count="48">
    <mergeCell ref="I39:J39"/>
    <mergeCell ref="C22:D22"/>
    <mergeCell ref="C24:D24"/>
    <mergeCell ref="C28:D28"/>
    <mergeCell ref="C30:D30"/>
    <mergeCell ref="C26:E26"/>
    <mergeCell ref="C36:D36"/>
    <mergeCell ref="I36:J36"/>
    <mergeCell ref="C38:F38"/>
    <mergeCell ref="I38:J38"/>
    <mergeCell ref="C34:D34"/>
    <mergeCell ref="I29:J29"/>
    <mergeCell ref="I33:J33"/>
    <mergeCell ref="I34:J34"/>
    <mergeCell ref="I25:J25"/>
    <mergeCell ref="I27:J27"/>
    <mergeCell ref="I44:J44"/>
    <mergeCell ref="B10:K11"/>
    <mergeCell ref="B6:K6"/>
    <mergeCell ref="I22:J22"/>
    <mergeCell ref="I40:J40"/>
    <mergeCell ref="I24:J24"/>
    <mergeCell ref="I26:J26"/>
    <mergeCell ref="I28:J28"/>
    <mergeCell ref="I32:J32"/>
    <mergeCell ref="D17:F17"/>
    <mergeCell ref="D18:F18"/>
    <mergeCell ref="D20:F20"/>
    <mergeCell ref="B13:K14"/>
    <mergeCell ref="I23:J23"/>
    <mergeCell ref="B17:C17"/>
    <mergeCell ref="B18:C18"/>
    <mergeCell ref="I42:J42"/>
    <mergeCell ref="C42:D42"/>
    <mergeCell ref="B2:K2"/>
    <mergeCell ref="I30:J30"/>
    <mergeCell ref="B19:C19"/>
    <mergeCell ref="B20:C20"/>
    <mergeCell ref="G17:H17"/>
    <mergeCell ref="G18:H18"/>
    <mergeCell ref="D19:F19"/>
    <mergeCell ref="I19:K19"/>
    <mergeCell ref="G19:H19"/>
    <mergeCell ref="G20:H20"/>
    <mergeCell ref="I17:K17"/>
    <mergeCell ref="I18:K18"/>
    <mergeCell ref="I20:K20"/>
    <mergeCell ref="I31:J3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B088E-1415-438F-9CC3-8B4FA258FA4A}">
  <sheetPr codeName="Sheet1">
    <tabColor rgb="FFFFFF00"/>
  </sheetPr>
  <dimension ref="B1:G21"/>
  <sheetViews>
    <sheetView workbookViewId="0">
      <selection activeCell="F5" sqref="F5"/>
    </sheetView>
  </sheetViews>
  <sheetFormatPr baseColWidth="10" defaultColWidth="9.109375" defaultRowHeight="14.4" x14ac:dyDescent="0.3"/>
  <cols>
    <col min="2" max="2" width="17.44140625" customWidth="1"/>
    <col min="3" max="3" width="25.5546875" customWidth="1"/>
    <col min="4" max="4" width="40.5546875" customWidth="1"/>
    <col min="5" max="6" width="12.5546875" customWidth="1"/>
    <col min="7" max="7" width="14.6640625" style="40" customWidth="1"/>
  </cols>
  <sheetData>
    <row r="1" spans="2:7" ht="23.4" x14ac:dyDescent="0.45">
      <c r="B1" s="158" t="s">
        <v>31</v>
      </c>
      <c r="C1" s="159"/>
      <c r="D1" s="159"/>
      <c r="E1" s="159"/>
      <c r="F1" s="159"/>
      <c r="G1" s="160"/>
    </row>
    <row r="2" spans="2:7" ht="15" thickBot="1" x14ac:dyDescent="0.35"/>
    <row r="3" spans="2:7" ht="15" thickBot="1" x14ac:dyDescent="0.35">
      <c r="E3" s="41" t="s">
        <v>1</v>
      </c>
      <c r="F3" s="42" t="s">
        <v>2</v>
      </c>
      <c r="G3" s="43" t="s">
        <v>0</v>
      </c>
    </row>
    <row r="4" spans="2:7" ht="17.399999999999999" x14ac:dyDescent="0.3">
      <c r="B4" s="44" t="s">
        <v>57</v>
      </c>
      <c r="C4" s="45"/>
      <c r="D4" s="45"/>
      <c r="E4" s="46"/>
      <c r="F4" s="46"/>
      <c r="G4" s="47"/>
    </row>
    <row r="5" spans="2:7" ht="16.2" thickBot="1" x14ac:dyDescent="0.35">
      <c r="B5" s="48"/>
      <c r="C5" s="49" t="s">
        <v>7</v>
      </c>
      <c r="D5" s="50" t="s">
        <v>143</v>
      </c>
      <c r="E5" s="51">
        <v>111</v>
      </c>
      <c r="F5" s="2"/>
      <c r="G5" s="52">
        <f>E5*F5</f>
        <v>0</v>
      </c>
    </row>
    <row r="6" spans="2:7" ht="5.0999999999999996" customHeight="1" thickBot="1" x14ac:dyDescent="0.35">
      <c r="D6" s="53"/>
      <c r="E6" s="54"/>
      <c r="F6" s="55"/>
      <c r="G6" s="56"/>
    </row>
    <row r="7" spans="2:7" ht="17.399999999999999" x14ac:dyDescent="0.3">
      <c r="B7" s="57" t="s">
        <v>9</v>
      </c>
      <c r="C7" s="45"/>
      <c r="D7" s="58"/>
      <c r="E7" s="59"/>
      <c r="F7" s="60"/>
      <c r="G7" s="61"/>
    </row>
    <row r="8" spans="2:7" ht="15.6" x14ac:dyDescent="0.3">
      <c r="B8" s="62"/>
      <c r="C8" s="203" t="s">
        <v>7</v>
      </c>
      <c r="D8" s="64" t="s">
        <v>4</v>
      </c>
      <c r="E8" s="65">
        <v>100.2</v>
      </c>
      <c r="F8" s="1"/>
      <c r="G8" s="66">
        <f>E8*F8</f>
        <v>0</v>
      </c>
    </row>
    <row r="9" spans="2:7" ht="15.6" x14ac:dyDescent="0.3">
      <c r="B9" s="67"/>
      <c r="C9" s="204"/>
      <c r="D9" s="64" t="s">
        <v>8</v>
      </c>
      <c r="E9" s="65">
        <v>103.8</v>
      </c>
      <c r="F9" s="1"/>
      <c r="G9" s="66">
        <f>E9*F9</f>
        <v>0</v>
      </c>
    </row>
    <row r="10" spans="2:7" ht="15.6" x14ac:dyDescent="0.3">
      <c r="B10" s="69"/>
      <c r="C10" s="204"/>
      <c r="D10" s="70" t="s">
        <v>69</v>
      </c>
      <c r="E10" s="71">
        <v>61.2</v>
      </c>
      <c r="F10" s="10"/>
      <c r="G10" s="66">
        <f>E10*F10</f>
        <v>0</v>
      </c>
    </row>
    <row r="11" spans="2:7" ht="16.2" thickBot="1" x14ac:dyDescent="0.35">
      <c r="B11" s="48"/>
      <c r="C11" s="49" t="s">
        <v>52</v>
      </c>
      <c r="D11" s="50" t="s">
        <v>26</v>
      </c>
      <c r="E11" s="51">
        <v>35.5</v>
      </c>
      <c r="F11" s="2"/>
      <c r="G11" s="52">
        <f>E11*F11</f>
        <v>0</v>
      </c>
    </row>
    <row r="12" spans="2:7" ht="5.0999999999999996" customHeight="1" thickBot="1" x14ac:dyDescent="0.35">
      <c r="D12" s="53"/>
      <c r="E12" s="54"/>
      <c r="F12" s="55"/>
      <c r="G12" s="56"/>
    </row>
    <row r="13" spans="2:7" ht="17.399999999999999" x14ac:dyDescent="0.3">
      <c r="B13" s="57" t="s">
        <v>81</v>
      </c>
      <c r="C13" s="45"/>
      <c r="D13" s="58"/>
      <c r="E13" s="59"/>
      <c r="F13" s="60"/>
      <c r="G13" s="61"/>
    </row>
    <row r="14" spans="2:7" ht="15.6" x14ac:dyDescent="0.3">
      <c r="B14" s="62"/>
      <c r="C14" s="72" t="s">
        <v>7</v>
      </c>
      <c r="D14" s="64" t="s">
        <v>82</v>
      </c>
      <c r="E14" s="65">
        <v>122.4</v>
      </c>
      <c r="F14" s="1"/>
      <c r="G14" s="66">
        <f>E14*F14</f>
        <v>0</v>
      </c>
    </row>
    <row r="15" spans="2:7" ht="16.2" thickBot="1" x14ac:dyDescent="0.35">
      <c r="B15" s="73"/>
      <c r="C15" s="49"/>
      <c r="D15" s="50"/>
      <c r="E15" s="51"/>
      <c r="F15" s="74"/>
      <c r="G15" s="52"/>
    </row>
    <row r="16" spans="2:7" ht="5.0999999999999996" customHeight="1" thickBot="1" x14ac:dyDescent="0.35">
      <c r="D16" s="53"/>
      <c r="E16" s="54"/>
      <c r="F16" s="55"/>
      <c r="G16" s="56"/>
    </row>
    <row r="17" spans="2:7" ht="17.399999999999999" x14ac:dyDescent="0.3">
      <c r="B17" s="57" t="s">
        <v>109</v>
      </c>
      <c r="C17" s="45"/>
      <c r="D17" s="58"/>
      <c r="E17" s="59"/>
      <c r="F17" s="60"/>
      <c r="G17" s="61"/>
    </row>
    <row r="18" spans="2:7" ht="15.6" x14ac:dyDescent="0.3">
      <c r="B18" s="62"/>
      <c r="C18" s="72" t="s">
        <v>7</v>
      </c>
      <c r="D18" s="64" t="s">
        <v>110</v>
      </c>
      <c r="E18" s="65">
        <v>218.75</v>
      </c>
      <c r="F18" s="1"/>
      <c r="G18" s="66">
        <f>E18*F18</f>
        <v>0</v>
      </c>
    </row>
    <row r="19" spans="2:7" ht="16.2" thickBot="1" x14ac:dyDescent="0.35">
      <c r="B19" s="73"/>
      <c r="C19" s="49"/>
      <c r="D19" s="50"/>
      <c r="E19" s="51"/>
      <c r="F19" s="74"/>
      <c r="G19" s="52"/>
    </row>
    <row r="20" spans="2:7" ht="15" thickBot="1" x14ac:dyDescent="0.35">
      <c r="B20" s="75"/>
      <c r="C20" s="75"/>
      <c r="D20" s="75"/>
      <c r="E20" s="76"/>
      <c r="F20" s="76"/>
      <c r="G20" s="77"/>
    </row>
    <row r="21" spans="2:7" ht="18.600000000000001" thickBot="1" x14ac:dyDescent="0.4">
      <c r="B21" s="78"/>
      <c r="C21" s="78"/>
      <c r="D21" s="79"/>
      <c r="E21" s="168" t="s">
        <v>3</v>
      </c>
      <c r="F21" s="169"/>
      <c r="G21" s="80">
        <f>SUM(G5:G19)</f>
        <v>0</v>
      </c>
    </row>
  </sheetData>
  <sheetProtection algorithmName="SHA-512" hashValue="QLy9PYK83TCgCjEGy7zJBLkq1vm1lJgj5t/h1l0fFfudxOErRJYz4LI6mPuAJO1zPuBSYXNAlpfcB+RyNqkkMw==" saltValue="RaWtXW6Nts4URH6sCO9vBQ==" spinCount="100000" sheet="1" selectLockedCells="1"/>
  <mergeCells count="3">
    <mergeCell ref="E21:F21"/>
    <mergeCell ref="B1:G1"/>
    <mergeCell ref="C8:C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67C00-CEBA-41FE-B520-E9C0503CC111}">
  <sheetPr codeName="Sheet4">
    <tabColor rgb="FF66CCFF"/>
  </sheetPr>
  <dimension ref="B1:K52"/>
  <sheetViews>
    <sheetView zoomScaleNormal="100" workbookViewId="0">
      <selection activeCell="F5" sqref="F5"/>
    </sheetView>
  </sheetViews>
  <sheetFormatPr baseColWidth="10" defaultColWidth="9.109375" defaultRowHeight="14.4" x14ac:dyDescent="0.3"/>
  <cols>
    <col min="2" max="2" width="17.44140625" customWidth="1"/>
    <col min="3" max="3" width="25.5546875" customWidth="1"/>
    <col min="4" max="4" width="53" bestFit="1" customWidth="1"/>
    <col min="5" max="6" width="12.5546875" customWidth="1"/>
    <col min="7" max="7" width="15" style="40" customWidth="1"/>
  </cols>
  <sheetData>
    <row r="1" spans="2:7" ht="23.4" x14ac:dyDescent="0.45">
      <c r="B1" s="158" t="s">
        <v>33</v>
      </c>
      <c r="C1" s="159"/>
      <c r="D1" s="159"/>
      <c r="E1" s="159"/>
      <c r="F1" s="159"/>
      <c r="G1" s="160"/>
    </row>
    <row r="3" spans="2:7" ht="15" thickBot="1" x14ac:dyDescent="0.35">
      <c r="E3" s="81" t="s">
        <v>1</v>
      </c>
      <c r="F3" s="81" t="s">
        <v>2</v>
      </c>
      <c r="G3" s="63" t="s">
        <v>0</v>
      </c>
    </row>
    <row r="4" spans="2:7" ht="17.399999999999999" x14ac:dyDescent="0.3">
      <c r="B4" s="161" t="s">
        <v>59</v>
      </c>
      <c r="C4" s="162"/>
      <c r="D4" s="82"/>
      <c r="E4" s="46"/>
      <c r="F4" s="46"/>
      <c r="G4" s="47"/>
    </row>
    <row r="5" spans="2:7" ht="15.6" x14ac:dyDescent="0.3">
      <c r="B5" s="62"/>
      <c r="C5" s="170" t="s">
        <v>60</v>
      </c>
      <c r="D5" s="64" t="s">
        <v>70</v>
      </c>
      <c r="E5" s="84">
        <v>4.1399999999999997</v>
      </c>
      <c r="F5" s="7"/>
      <c r="G5" s="66">
        <f t="shared" ref="G5:G10" si="0">E5*F5</f>
        <v>0</v>
      </c>
    </row>
    <row r="6" spans="2:7" ht="15.75" customHeight="1" x14ac:dyDescent="0.3">
      <c r="B6" s="62"/>
      <c r="C6" s="170"/>
      <c r="D6" s="64" t="s">
        <v>84</v>
      </c>
      <c r="E6" s="84">
        <v>9.1999999999999993</v>
      </c>
      <c r="F6" s="7"/>
      <c r="G6" s="66">
        <f t="shared" ref="G6" si="1">E6*F6</f>
        <v>0</v>
      </c>
    </row>
    <row r="7" spans="2:7" ht="15.75" customHeight="1" x14ac:dyDescent="0.3">
      <c r="B7" s="62"/>
      <c r="C7" s="207"/>
      <c r="D7" s="64" t="s">
        <v>71</v>
      </c>
      <c r="E7" s="84">
        <v>14.88</v>
      </c>
      <c r="F7" s="7"/>
      <c r="G7" s="66">
        <f t="shared" si="0"/>
        <v>0</v>
      </c>
    </row>
    <row r="8" spans="2:7" ht="15.75" customHeight="1" x14ac:dyDescent="0.3">
      <c r="B8" s="62"/>
      <c r="C8" s="207"/>
      <c r="D8" s="86" t="s">
        <v>72</v>
      </c>
      <c r="E8" s="84">
        <v>25.76</v>
      </c>
      <c r="F8" s="7"/>
      <c r="G8" s="66">
        <f t="shared" ref="G8:G9" si="2">E8*F8</f>
        <v>0</v>
      </c>
    </row>
    <row r="9" spans="2:7" ht="15.6" x14ac:dyDescent="0.3">
      <c r="B9" s="62"/>
      <c r="C9" s="207"/>
      <c r="D9" s="87" t="s">
        <v>73</v>
      </c>
      <c r="E9" s="84">
        <v>36.799999999999997</v>
      </c>
      <c r="F9" s="7"/>
      <c r="G9" s="66">
        <f t="shared" si="2"/>
        <v>0</v>
      </c>
    </row>
    <row r="10" spans="2:7" ht="15.75" customHeight="1" x14ac:dyDescent="0.3">
      <c r="B10" s="62"/>
      <c r="C10" s="207"/>
      <c r="D10" s="86" t="s">
        <v>85</v>
      </c>
      <c r="E10" s="84">
        <v>50.6</v>
      </c>
      <c r="F10" s="7"/>
      <c r="G10" s="66">
        <f t="shared" si="0"/>
        <v>0</v>
      </c>
    </row>
    <row r="11" spans="2:7" ht="15.6" x14ac:dyDescent="0.3">
      <c r="B11" s="62"/>
      <c r="C11" s="207"/>
      <c r="D11" s="87" t="s">
        <v>86</v>
      </c>
      <c r="E11" s="84">
        <v>72.680000000000007</v>
      </c>
      <c r="F11" s="7"/>
      <c r="G11" s="66">
        <f t="shared" ref="G11" si="3">E11*F11</f>
        <v>0</v>
      </c>
    </row>
    <row r="12" spans="2:7" ht="15.6" x14ac:dyDescent="0.3">
      <c r="B12" s="62"/>
      <c r="C12" s="88"/>
      <c r="D12" s="89"/>
      <c r="E12" s="89"/>
      <c r="F12" s="90"/>
      <c r="G12" s="66"/>
    </row>
    <row r="13" spans="2:7" ht="15.6" x14ac:dyDescent="0.3">
      <c r="B13" s="62"/>
      <c r="C13" s="170" t="s">
        <v>61</v>
      </c>
      <c r="D13" s="64" t="s">
        <v>70</v>
      </c>
      <c r="E13" s="84">
        <v>4.1399999999999997</v>
      </c>
      <c r="F13" s="7"/>
      <c r="G13" s="66">
        <f t="shared" ref="G13:G27" si="4">E13*F13</f>
        <v>0</v>
      </c>
    </row>
    <row r="14" spans="2:7" ht="15.75" customHeight="1" x14ac:dyDescent="0.3">
      <c r="B14" s="62"/>
      <c r="C14" s="170"/>
      <c r="D14" s="64" t="s">
        <v>84</v>
      </c>
      <c r="E14" s="84">
        <v>9.1999999999999993</v>
      </c>
      <c r="F14" s="7"/>
      <c r="G14" s="66">
        <f t="shared" ref="G14:G16" si="5">E14*F14</f>
        <v>0</v>
      </c>
    </row>
    <row r="15" spans="2:7" ht="15.75" customHeight="1" x14ac:dyDescent="0.3">
      <c r="B15" s="62"/>
      <c r="C15" s="170"/>
      <c r="D15" s="64" t="s">
        <v>71</v>
      </c>
      <c r="E15" s="84">
        <v>14.88</v>
      </c>
      <c r="F15" s="7"/>
      <c r="G15" s="66">
        <f t="shared" si="5"/>
        <v>0</v>
      </c>
    </row>
    <row r="16" spans="2:7" ht="15.6" x14ac:dyDescent="0.3">
      <c r="B16" s="62"/>
      <c r="C16" s="170"/>
      <c r="D16" s="86" t="s">
        <v>72</v>
      </c>
      <c r="E16" s="84">
        <v>25.76</v>
      </c>
      <c r="F16" s="7"/>
      <c r="G16" s="66">
        <f t="shared" si="5"/>
        <v>0</v>
      </c>
    </row>
    <row r="17" spans="2:7" ht="15.75" customHeight="1" x14ac:dyDescent="0.3">
      <c r="B17" s="62"/>
      <c r="C17" s="207"/>
      <c r="D17" s="87" t="s">
        <v>73</v>
      </c>
      <c r="E17" s="84">
        <v>36.799999999999997</v>
      </c>
      <c r="F17" s="7"/>
      <c r="G17" s="66">
        <f t="shared" si="4"/>
        <v>0</v>
      </c>
    </row>
    <row r="18" spans="2:7" ht="15.75" customHeight="1" x14ac:dyDescent="0.3">
      <c r="B18" s="62"/>
      <c r="C18" s="207"/>
      <c r="D18" s="86" t="s">
        <v>85</v>
      </c>
      <c r="E18" s="84">
        <v>50.6</v>
      </c>
      <c r="F18" s="7"/>
      <c r="G18" s="66">
        <f t="shared" si="4"/>
        <v>0</v>
      </c>
    </row>
    <row r="19" spans="2:7" ht="15.6" x14ac:dyDescent="0.3">
      <c r="B19" s="62"/>
      <c r="C19" s="207"/>
      <c r="D19" s="87" t="s">
        <v>86</v>
      </c>
      <c r="E19" s="84">
        <v>72.680000000000007</v>
      </c>
      <c r="F19" s="7"/>
      <c r="G19" s="66">
        <f t="shared" si="4"/>
        <v>0</v>
      </c>
    </row>
    <row r="20" spans="2:7" ht="15.6" x14ac:dyDescent="0.3">
      <c r="B20" s="62"/>
      <c r="C20" s="85"/>
      <c r="D20" s="87"/>
      <c r="E20" s="84"/>
      <c r="F20" s="90"/>
      <c r="G20" s="66"/>
    </row>
    <row r="21" spans="2:7" ht="15.6" x14ac:dyDescent="0.3">
      <c r="B21" s="62"/>
      <c r="C21" s="170" t="s">
        <v>98</v>
      </c>
      <c r="D21" s="64" t="s">
        <v>70</v>
      </c>
      <c r="E21" s="84">
        <v>4.1399999999999997</v>
      </c>
      <c r="F21" s="7"/>
      <c r="G21" s="66">
        <f t="shared" si="4"/>
        <v>0</v>
      </c>
    </row>
    <row r="22" spans="2:7" ht="15.75" customHeight="1" x14ac:dyDescent="0.3">
      <c r="B22" s="62"/>
      <c r="C22" s="170"/>
      <c r="D22" s="64" t="s">
        <v>84</v>
      </c>
      <c r="E22" s="84">
        <v>9.1999999999999993</v>
      </c>
      <c r="F22" s="7"/>
      <c r="G22" s="66">
        <f t="shared" si="4"/>
        <v>0</v>
      </c>
    </row>
    <row r="23" spans="2:7" ht="15.75" customHeight="1" x14ac:dyDescent="0.3">
      <c r="B23" s="62"/>
      <c r="C23" s="207"/>
      <c r="D23" s="64" t="s">
        <v>71</v>
      </c>
      <c r="E23" s="84">
        <v>14.88</v>
      </c>
      <c r="F23" s="7"/>
      <c r="G23" s="66">
        <f t="shared" si="4"/>
        <v>0</v>
      </c>
    </row>
    <row r="24" spans="2:7" ht="15.75" customHeight="1" x14ac:dyDescent="0.3">
      <c r="B24" s="62"/>
      <c r="C24" s="207"/>
      <c r="D24" s="86" t="s">
        <v>72</v>
      </c>
      <c r="E24" s="84">
        <v>25.76</v>
      </c>
      <c r="F24" s="7"/>
      <c r="G24" s="66">
        <f t="shared" si="4"/>
        <v>0</v>
      </c>
    </row>
    <row r="25" spans="2:7" ht="15.6" x14ac:dyDescent="0.3">
      <c r="B25" s="62"/>
      <c r="C25" s="207"/>
      <c r="D25" s="87" t="s">
        <v>73</v>
      </c>
      <c r="E25" s="84">
        <v>36.799999999999997</v>
      </c>
      <c r="F25" s="7"/>
      <c r="G25" s="66">
        <f t="shared" si="4"/>
        <v>0</v>
      </c>
    </row>
    <row r="26" spans="2:7" ht="15.75" customHeight="1" x14ac:dyDescent="0.3">
      <c r="B26" s="62"/>
      <c r="C26" s="207"/>
      <c r="D26" s="86" t="s">
        <v>85</v>
      </c>
      <c r="E26" s="84">
        <v>50.6</v>
      </c>
      <c r="F26" s="7"/>
      <c r="G26" s="66">
        <f t="shared" si="4"/>
        <v>0</v>
      </c>
    </row>
    <row r="27" spans="2:7" ht="15.6" x14ac:dyDescent="0.3">
      <c r="B27" s="62"/>
      <c r="C27" s="207"/>
      <c r="D27" s="87" t="s">
        <v>86</v>
      </c>
      <c r="E27" s="84">
        <v>72.680000000000007</v>
      </c>
      <c r="F27" s="7"/>
      <c r="G27" s="66">
        <f t="shared" si="4"/>
        <v>0</v>
      </c>
    </row>
    <row r="28" spans="2:7" ht="15.6" x14ac:dyDescent="0.3">
      <c r="B28" s="62"/>
      <c r="C28" s="88"/>
      <c r="D28" s="89"/>
      <c r="E28" s="89"/>
      <c r="F28" s="90"/>
      <c r="G28" s="66"/>
    </row>
    <row r="29" spans="2:7" ht="15.6" x14ac:dyDescent="0.3">
      <c r="B29" s="62"/>
      <c r="C29" s="170" t="s">
        <v>99</v>
      </c>
      <c r="D29" s="64" t="s">
        <v>70</v>
      </c>
      <c r="E29" s="84">
        <v>4.1399999999999997</v>
      </c>
      <c r="F29" s="7"/>
      <c r="G29" s="66">
        <f t="shared" ref="G29:G35" si="6">E29*F29</f>
        <v>0</v>
      </c>
    </row>
    <row r="30" spans="2:7" ht="15.75" customHeight="1" x14ac:dyDescent="0.3">
      <c r="B30" s="62"/>
      <c r="C30" s="170"/>
      <c r="D30" s="64" t="s">
        <v>84</v>
      </c>
      <c r="E30" s="84">
        <v>9.1999999999999993</v>
      </c>
      <c r="F30" s="7"/>
      <c r="G30" s="66">
        <f t="shared" si="6"/>
        <v>0</v>
      </c>
    </row>
    <row r="31" spans="2:7" ht="15.75" customHeight="1" x14ac:dyDescent="0.3">
      <c r="B31" s="62"/>
      <c r="C31" s="170"/>
      <c r="D31" s="64" t="s">
        <v>71</v>
      </c>
      <c r="E31" s="84">
        <v>14.88</v>
      </c>
      <c r="F31" s="7"/>
      <c r="G31" s="66">
        <f t="shared" si="6"/>
        <v>0</v>
      </c>
    </row>
    <row r="32" spans="2:7" ht="15.6" x14ac:dyDescent="0.3">
      <c r="B32" s="62"/>
      <c r="C32" s="170"/>
      <c r="D32" s="86" t="s">
        <v>72</v>
      </c>
      <c r="E32" s="84">
        <v>25.76</v>
      </c>
      <c r="F32" s="7"/>
      <c r="G32" s="66">
        <f t="shared" si="6"/>
        <v>0</v>
      </c>
    </row>
    <row r="33" spans="2:11" ht="15.75" customHeight="1" x14ac:dyDescent="0.3">
      <c r="B33" s="62"/>
      <c r="C33" s="207"/>
      <c r="D33" s="87" t="s">
        <v>73</v>
      </c>
      <c r="E33" s="84">
        <v>36.799999999999997</v>
      </c>
      <c r="F33" s="7"/>
      <c r="G33" s="66">
        <f t="shared" si="6"/>
        <v>0</v>
      </c>
    </row>
    <row r="34" spans="2:11" ht="15.75" customHeight="1" x14ac:dyDescent="0.3">
      <c r="B34" s="62"/>
      <c r="C34" s="207"/>
      <c r="D34" s="86" t="s">
        <v>85</v>
      </c>
      <c r="E34" s="84">
        <v>50.6</v>
      </c>
      <c r="F34" s="7"/>
      <c r="G34" s="66">
        <f t="shared" si="6"/>
        <v>0</v>
      </c>
    </row>
    <row r="35" spans="2:11" ht="15.6" x14ac:dyDescent="0.3">
      <c r="B35" s="62"/>
      <c r="C35" s="207"/>
      <c r="D35" s="87" t="s">
        <v>86</v>
      </c>
      <c r="E35" s="84">
        <v>72.680000000000007</v>
      </c>
      <c r="F35" s="7"/>
      <c r="G35" s="66">
        <f t="shared" si="6"/>
        <v>0</v>
      </c>
    </row>
    <row r="36" spans="2:11" ht="15.6" x14ac:dyDescent="0.3">
      <c r="B36" s="62"/>
      <c r="C36" s="91"/>
      <c r="D36" s="92"/>
      <c r="E36" s="93"/>
      <c r="F36" s="94"/>
      <c r="G36" s="95"/>
    </row>
    <row r="37" spans="2:11" ht="15.6" x14ac:dyDescent="0.3">
      <c r="B37" s="62"/>
      <c r="C37" s="163" t="s">
        <v>152</v>
      </c>
      <c r="D37" s="64" t="s">
        <v>150</v>
      </c>
      <c r="E37" s="84">
        <v>9.1999999999999993</v>
      </c>
      <c r="F37" s="7"/>
      <c r="G37" s="66">
        <f t="shared" ref="G37" si="7">E37*F37</f>
        <v>0</v>
      </c>
      <c r="H37" s="97"/>
      <c r="I37" s="97"/>
      <c r="J37" s="97"/>
      <c r="K37" s="97"/>
    </row>
    <row r="38" spans="2:11" ht="15.6" x14ac:dyDescent="0.3">
      <c r="B38" s="62"/>
      <c r="C38" s="164"/>
      <c r="D38" s="64" t="s">
        <v>74</v>
      </c>
      <c r="E38" s="84">
        <v>6.44</v>
      </c>
      <c r="F38" s="7"/>
      <c r="G38" s="66">
        <f>E38*F38</f>
        <v>0</v>
      </c>
      <c r="H38" s="97"/>
      <c r="I38" s="97"/>
      <c r="J38" s="97"/>
      <c r="K38" s="97"/>
    </row>
    <row r="39" spans="2:11" ht="15.6" x14ac:dyDescent="0.3">
      <c r="B39" s="62"/>
      <c r="C39" s="164"/>
      <c r="D39" s="64" t="s">
        <v>151</v>
      </c>
      <c r="E39" s="84">
        <v>24.84</v>
      </c>
      <c r="F39" s="7"/>
      <c r="G39" s="66">
        <f t="shared" ref="G39:G41" si="8">E39*F39</f>
        <v>0</v>
      </c>
    </row>
    <row r="40" spans="2:11" ht="15.6" x14ac:dyDescent="0.3">
      <c r="B40" s="62"/>
      <c r="C40" s="164"/>
      <c r="D40" s="89" t="s">
        <v>87</v>
      </c>
      <c r="E40" s="84">
        <v>8.2799999999999994</v>
      </c>
      <c r="F40" s="7"/>
      <c r="G40" s="66">
        <f t="shared" si="8"/>
        <v>0</v>
      </c>
    </row>
    <row r="41" spans="2:11" ht="15.6" x14ac:dyDescent="0.3">
      <c r="B41" s="62"/>
      <c r="C41" s="164"/>
      <c r="D41" s="64" t="s">
        <v>88</v>
      </c>
      <c r="E41" s="84">
        <v>12.42</v>
      </c>
      <c r="F41" s="7"/>
      <c r="G41" s="66">
        <f t="shared" si="8"/>
        <v>0</v>
      </c>
    </row>
    <row r="42" spans="2:11" ht="15.6" x14ac:dyDescent="0.3">
      <c r="B42" s="62"/>
      <c r="C42" s="164"/>
      <c r="D42" s="89" t="s">
        <v>111</v>
      </c>
      <c r="E42" s="84">
        <v>26.68</v>
      </c>
      <c r="F42" s="7"/>
      <c r="G42" s="66">
        <f>E42*F42</f>
        <v>0</v>
      </c>
    </row>
    <row r="43" spans="2:11" ht="15.6" x14ac:dyDescent="0.3">
      <c r="B43" s="62"/>
      <c r="C43" s="164"/>
      <c r="D43" s="89" t="s">
        <v>228</v>
      </c>
      <c r="E43" s="84">
        <v>18.399999999999999</v>
      </c>
      <c r="F43" s="7"/>
      <c r="G43" s="66">
        <f>E43*F43</f>
        <v>0</v>
      </c>
    </row>
    <row r="44" spans="2:11" ht="15.6" x14ac:dyDescent="0.3">
      <c r="B44" s="62"/>
      <c r="C44" s="164"/>
      <c r="D44" s="89" t="s">
        <v>148</v>
      </c>
      <c r="E44" s="84">
        <v>15.64</v>
      </c>
      <c r="F44" s="7"/>
      <c r="G44" s="66">
        <f>E44*F44</f>
        <v>0</v>
      </c>
    </row>
    <row r="45" spans="2:11" ht="15.6" x14ac:dyDescent="0.3">
      <c r="B45" s="62"/>
      <c r="C45" s="164"/>
      <c r="D45" s="89" t="s">
        <v>149</v>
      </c>
      <c r="E45" s="84">
        <v>26.68</v>
      </c>
      <c r="F45" s="7"/>
      <c r="G45" s="66">
        <f t="shared" ref="G45:G50" si="9">E45*F45</f>
        <v>0</v>
      </c>
    </row>
    <row r="46" spans="2:11" ht="15.6" x14ac:dyDescent="0.3">
      <c r="B46" s="62"/>
      <c r="C46" s="164"/>
      <c r="D46" s="89" t="s">
        <v>225</v>
      </c>
      <c r="E46" s="84">
        <v>5.52</v>
      </c>
      <c r="F46" s="7"/>
      <c r="G46" s="66">
        <f t="shared" si="9"/>
        <v>0</v>
      </c>
    </row>
    <row r="47" spans="2:11" ht="15.6" x14ac:dyDescent="0.3">
      <c r="B47" s="62"/>
      <c r="C47" s="164"/>
      <c r="D47" s="89" t="s">
        <v>226</v>
      </c>
      <c r="E47" s="84">
        <v>5.52</v>
      </c>
      <c r="F47" s="7"/>
      <c r="G47" s="66">
        <f t="shared" si="9"/>
        <v>0</v>
      </c>
    </row>
    <row r="48" spans="2:11" ht="15.6" x14ac:dyDescent="0.3">
      <c r="B48" s="62"/>
      <c r="C48" s="164"/>
      <c r="D48" s="89" t="s">
        <v>227</v>
      </c>
      <c r="E48" s="84">
        <v>5.52</v>
      </c>
      <c r="F48" s="7"/>
      <c r="G48" s="66">
        <f t="shared" si="9"/>
        <v>0</v>
      </c>
    </row>
    <row r="49" spans="2:7" ht="15.6" x14ac:dyDescent="0.3">
      <c r="B49" s="98"/>
      <c r="C49" s="164"/>
      <c r="D49" s="64" t="s">
        <v>131</v>
      </c>
      <c r="E49" s="84">
        <v>13.8</v>
      </c>
      <c r="F49" s="7"/>
      <c r="G49" s="66">
        <f t="shared" ref="G49" si="10">E49*F49</f>
        <v>0</v>
      </c>
    </row>
    <row r="50" spans="2:7" ht="16.2" thickBot="1" x14ac:dyDescent="0.35">
      <c r="B50" s="73"/>
      <c r="C50" s="166"/>
      <c r="D50" s="50" t="s">
        <v>132</v>
      </c>
      <c r="E50" s="99">
        <v>13.8</v>
      </c>
      <c r="F50" s="8"/>
      <c r="G50" s="52">
        <f t="shared" si="9"/>
        <v>0</v>
      </c>
    </row>
    <row r="51" spans="2:7" ht="15" thickBot="1" x14ac:dyDescent="0.35"/>
    <row r="52" spans="2:7" ht="18.600000000000001" thickBot="1" x14ac:dyDescent="0.4">
      <c r="E52" s="205" t="s">
        <v>16</v>
      </c>
      <c r="F52" s="206"/>
      <c r="G52" s="80">
        <f>SUM(G4:G50)</f>
        <v>0</v>
      </c>
    </row>
  </sheetData>
  <sheetProtection algorithmName="SHA-512" hashValue="ltg/+7XizFlCZIkGF6zU98BHhfC0xmh2Lhx40//9tGV99AZvkv5lNuj0Iin55g0bTAM5r1B0GE8rgcvg5e+y4Q==" saltValue="rPP6Cfhv9fQUbiGv3eEHxA==" spinCount="100000" sheet="1" selectLockedCells="1"/>
  <mergeCells count="8">
    <mergeCell ref="B1:G1"/>
    <mergeCell ref="C37:C50"/>
    <mergeCell ref="E52:F52"/>
    <mergeCell ref="C13:C19"/>
    <mergeCell ref="C5:C11"/>
    <mergeCell ref="B4:C4"/>
    <mergeCell ref="C21:C27"/>
    <mergeCell ref="C29:C3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60957-40F6-445F-A43E-0E14227DA2BE}">
  <sheetPr codeName="Sheet5">
    <tabColor rgb="FFFFFF00"/>
  </sheetPr>
  <dimension ref="B1:AH31"/>
  <sheetViews>
    <sheetView workbookViewId="0">
      <selection activeCell="F5" sqref="F5"/>
    </sheetView>
  </sheetViews>
  <sheetFormatPr baseColWidth="10" defaultColWidth="9.109375" defaultRowHeight="14.4" x14ac:dyDescent="0.3"/>
  <cols>
    <col min="2" max="2" width="17.44140625" customWidth="1"/>
    <col min="3" max="3" width="25.5546875" customWidth="1"/>
    <col min="4" max="4" width="40.5546875" customWidth="1"/>
    <col min="5" max="6" width="12.5546875" customWidth="1"/>
    <col min="7" max="7" width="15.109375" style="40" customWidth="1"/>
  </cols>
  <sheetData>
    <row r="1" spans="2:34" ht="23.4" x14ac:dyDescent="0.45">
      <c r="B1" s="158" t="s">
        <v>34</v>
      </c>
      <c r="C1" s="159"/>
      <c r="D1" s="159"/>
      <c r="E1" s="159"/>
      <c r="F1" s="159"/>
      <c r="G1" s="160"/>
    </row>
    <row r="3" spans="2:34" ht="15" thickBot="1" x14ac:dyDescent="0.35">
      <c r="E3" s="81" t="s">
        <v>1</v>
      </c>
      <c r="F3" s="81" t="s">
        <v>2</v>
      </c>
      <c r="G3" s="63" t="s">
        <v>0</v>
      </c>
    </row>
    <row r="4" spans="2:34" ht="17.399999999999999" x14ac:dyDescent="0.3">
      <c r="B4" s="57" t="s">
        <v>10</v>
      </c>
      <c r="C4" s="45"/>
      <c r="D4" s="45"/>
      <c r="E4" s="46"/>
      <c r="F4" s="46"/>
      <c r="G4" s="47"/>
    </row>
    <row r="5" spans="2:34" ht="15.75" customHeight="1" x14ac:dyDescent="0.3">
      <c r="B5" s="62"/>
      <c r="C5" s="207" t="s">
        <v>17</v>
      </c>
      <c r="D5" s="64" t="s">
        <v>104</v>
      </c>
      <c r="E5" s="84">
        <v>26.84</v>
      </c>
      <c r="F5" s="3"/>
      <c r="G5" s="66">
        <f>E5*F5</f>
        <v>0</v>
      </c>
    </row>
    <row r="6" spans="2:34" ht="15.75" customHeight="1" x14ac:dyDescent="0.3">
      <c r="B6" s="62"/>
      <c r="C6" s="207"/>
      <c r="D6" s="64" t="s">
        <v>108</v>
      </c>
      <c r="E6" s="84">
        <v>14.26</v>
      </c>
      <c r="F6" s="3"/>
      <c r="G6" s="66">
        <f>E6*F6</f>
        <v>0</v>
      </c>
    </row>
    <row r="7" spans="2:34" ht="15.75" customHeight="1" x14ac:dyDescent="0.3">
      <c r="B7" s="62"/>
      <c r="C7" s="100"/>
      <c r="D7" s="101"/>
      <c r="E7" s="84"/>
      <c r="F7" s="102"/>
      <c r="G7" s="66"/>
    </row>
    <row r="8" spans="2:34" ht="15.75" customHeight="1" x14ac:dyDescent="0.3">
      <c r="B8" s="62"/>
      <c r="C8" s="207" t="s">
        <v>18</v>
      </c>
      <c r="D8" s="64" t="s">
        <v>53</v>
      </c>
      <c r="E8" s="84">
        <v>40.340000000000003</v>
      </c>
      <c r="F8" s="3"/>
      <c r="G8" s="66">
        <f t="shared" ref="G8:G9" si="0">E8*F8</f>
        <v>0</v>
      </c>
    </row>
    <row r="9" spans="2:34" ht="15.75" customHeight="1" x14ac:dyDescent="0.3">
      <c r="B9" s="62"/>
      <c r="C9" s="207"/>
      <c r="D9" s="64" t="s">
        <v>108</v>
      </c>
      <c r="E9" s="84">
        <v>13.67</v>
      </c>
      <c r="F9" s="3"/>
      <c r="G9" s="66">
        <f t="shared" si="0"/>
        <v>0</v>
      </c>
    </row>
    <row r="10" spans="2:34" s="105" customFormat="1" ht="15.75" customHeight="1" x14ac:dyDescent="0.3">
      <c r="B10" s="103"/>
      <c r="C10" s="207"/>
      <c r="D10" s="64" t="s">
        <v>11</v>
      </c>
      <c r="E10" s="84">
        <v>15.78</v>
      </c>
      <c r="F10" s="3"/>
      <c r="G10" s="66">
        <f t="shared" ref="G10:G11" si="1">E10*F10</f>
        <v>0</v>
      </c>
      <c r="H10" s="208"/>
      <c r="I10" s="208"/>
      <c r="J10" s="208"/>
      <c r="K10" s="208"/>
      <c r="L10" s="208"/>
      <c r="M10" s="208"/>
      <c r="N10" s="208"/>
      <c r="O10" s="208"/>
      <c r="P10" s="208"/>
      <c r="Q10" s="208"/>
    </row>
    <row r="11" spans="2:34" ht="15.75" customHeight="1" x14ac:dyDescent="0.3">
      <c r="B11" s="106"/>
      <c r="C11" s="207"/>
      <c r="D11" s="64" t="s">
        <v>12</v>
      </c>
      <c r="E11" s="84">
        <v>31.65</v>
      </c>
      <c r="F11" s="3"/>
      <c r="G11" s="66">
        <f t="shared" si="1"/>
        <v>0</v>
      </c>
    </row>
    <row r="12" spans="2:34" ht="15.75" customHeight="1" x14ac:dyDescent="0.3">
      <c r="B12" s="106"/>
      <c r="C12" s="107"/>
      <c r="D12" s="101"/>
      <c r="E12" s="84"/>
      <c r="F12" s="102"/>
      <c r="G12" s="66"/>
    </row>
    <row r="13" spans="2:34" ht="15.75" customHeight="1" x14ac:dyDescent="0.3">
      <c r="B13" s="62"/>
      <c r="C13" s="85" t="s">
        <v>107</v>
      </c>
      <c r="D13" s="64" t="s">
        <v>108</v>
      </c>
      <c r="E13" s="84">
        <v>14.98</v>
      </c>
      <c r="F13" s="3"/>
      <c r="G13" s="66">
        <f t="shared" ref="G13" si="2">E13*F13</f>
        <v>0</v>
      </c>
      <c r="H13" s="108"/>
    </row>
    <row r="14" spans="2:34" ht="15.75" customHeight="1" x14ac:dyDescent="0.3">
      <c r="B14" s="62"/>
      <c r="C14" s="100"/>
      <c r="D14" s="101"/>
      <c r="E14" s="84"/>
      <c r="F14" s="102"/>
      <c r="G14" s="66"/>
    </row>
    <row r="15" spans="2:34" ht="15.75" customHeight="1" x14ac:dyDescent="0.3">
      <c r="B15" s="62"/>
      <c r="C15" s="207" t="s">
        <v>13</v>
      </c>
      <c r="D15" s="64" t="s">
        <v>47</v>
      </c>
      <c r="E15" s="84">
        <v>35.200000000000003</v>
      </c>
      <c r="F15" s="7"/>
      <c r="G15" s="66">
        <f t="shared" ref="G15:G16" si="3">E15*F15</f>
        <v>0</v>
      </c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208"/>
      <c r="U15" s="208"/>
      <c r="V15" s="208"/>
      <c r="W15" s="208"/>
      <c r="X15" s="208"/>
      <c r="Y15" s="208"/>
      <c r="Z15" s="208"/>
      <c r="AA15" s="208"/>
    </row>
    <row r="16" spans="2:34" ht="15.75" customHeight="1" x14ac:dyDescent="0.3">
      <c r="B16" s="62"/>
      <c r="C16" s="207"/>
      <c r="D16" s="64" t="s">
        <v>200</v>
      </c>
      <c r="E16" s="84">
        <v>36.72</v>
      </c>
      <c r="F16" s="7"/>
      <c r="G16" s="66">
        <f t="shared" si="3"/>
        <v>0</v>
      </c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</row>
    <row r="17" spans="2:34" ht="15.75" customHeight="1" x14ac:dyDescent="0.3">
      <c r="B17" s="62"/>
      <c r="C17" s="207"/>
      <c r="D17" s="64" t="s">
        <v>201</v>
      </c>
      <c r="E17" s="84">
        <v>30.6</v>
      </c>
      <c r="F17" s="7"/>
      <c r="G17" s="66">
        <f t="shared" ref="G17:G20" si="4">E17*F17</f>
        <v>0</v>
      </c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</row>
    <row r="18" spans="2:34" ht="15.75" customHeight="1" x14ac:dyDescent="0.3">
      <c r="B18" s="62"/>
      <c r="C18" s="107"/>
      <c r="D18" s="101"/>
      <c r="E18" s="64"/>
      <c r="F18" s="90"/>
      <c r="G18" s="66"/>
    </row>
    <row r="19" spans="2:34" s="113" customFormat="1" ht="15.75" customHeight="1" x14ac:dyDescent="0.3">
      <c r="B19" s="110"/>
      <c r="C19" s="209" t="s">
        <v>14</v>
      </c>
      <c r="D19" s="111" t="s">
        <v>27</v>
      </c>
      <c r="E19" s="112">
        <v>4.01</v>
      </c>
      <c r="F19" s="4"/>
      <c r="G19" s="66">
        <f t="shared" si="4"/>
        <v>0</v>
      </c>
    </row>
    <row r="20" spans="2:34" s="113" customFormat="1" ht="15.75" customHeight="1" x14ac:dyDescent="0.3">
      <c r="B20" s="110"/>
      <c r="C20" s="210"/>
      <c r="D20" s="111" t="s">
        <v>103</v>
      </c>
      <c r="E20" s="112">
        <v>4.2699999999999996</v>
      </c>
      <c r="F20" s="4"/>
      <c r="G20" s="66">
        <f t="shared" si="4"/>
        <v>0</v>
      </c>
    </row>
    <row r="21" spans="2:34" ht="15.75" customHeight="1" x14ac:dyDescent="0.3">
      <c r="B21" s="62"/>
      <c r="C21" s="210"/>
      <c r="D21" s="64" t="s">
        <v>129</v>
      </c>
      <c r="E21" s="84">
        <v>5.22</v>
      </c>
      <c r="F21" s="7"/>
      <c r="G21" s="66">
        <f t="shared" ref="G21" si="5">E21*F21</f>
        <v>0</v>
      </c>
      <c r="H21" s="108"/>
    </row>
    <row r="22" spans="2:34" ht="15.75" customHeight="1" x14ac:dyDescent="0.3">
      <c r="B22" s="62"/>
      <c r="C22" s="210"/>
      <c r="D22" s="64" t="s">
        <v>118</v>
      </c>
      <c r="E22" s="84">
        <v>5.03</v>
      </c>
      <c r="F22" s="7"/>
      <c r="G22" s="66">
        <f t="shared" ref="G22:G29" si="6">E22*F22</f>
        <v>0</v>
      </c>
      <c r="H22" s="108"/>
    </row>
    <row r="23" spans="2:34" ht="15.75" customHeight="1" x14ac:dyDescent="0.3">
      <c r="B23" s="98"/>
      <c r="C23" s="210"/>
      <c r="D23" s="64" t="s">
        <v>130</v>
      </c>
      <c r="E23" s="84">
        <v>3.95</v>
      </c>
      <c r="F23" s="7"/>
      <c r="G23" s="66">
        <f t="shared" si="6"/>
        <v>0</v>
      </c>
      <c r="H23" s="108"/>
    </row>
    <row r="24" spans="2:34" ht="15.75" customHeight="1" x14ac:dyDescent="0.3">
      <c r="B24" s="98"/>
      <c r="C24" s="210"/>
      <c r="D24" s="64" t="s">
        <v>112</v>
      </c>
      <c r="E24" s="84">
        <v>2.75</v>
      </c>
      <c r="F24" s="7"/>
      <c r="G24" s="66">
        <f t="shared" si="6"/>
        <v>0</v>
      </c>
    </row>
    <row r="25" spans="2:34" ht="15.75" customHeight="1" x14ac:dyDescent="0.3">
      <c r="B25" s="98"/>
      <c r="C25" s="210"/>
      <c r="D25" s="64" t="s">
        <v>137</v>
      </c>
      <c r="E25" s="84">
        <v>3.23</v>
      </c>
      <c r="F25" s="7"/>
      <c r="G25" s="66">
        <f t="shared" si="6"/>
        <v>0</v>
      </c>
      <c r="H25" s="108"/>
    </row>
    <row r="26" spans="2:34" ht="15.75" customHeight="1" x14ac:dyDescent="0.3">
      <c r="B26" s="98"/>
      <c r="C26" s="210"/>
      <c r="D26" s="64" t="s">
        <v>138</v>
      </c>
      <c r="E26" s="84">
        <v>2.66</v>
      </c>
      <c r="F26" s="7"/>
      <c r="G26" s="66">
        <f t="shared" ref="G26" si="7">E26*F26</f>
        <v>0</v>
      </c>
      <c r="H26" s="108"/>
    </row>
    <row r="27" spans="2:34" ht="15.75" customHeight="1" x14ac:dyDescent="0.3">
      <c r="B27" s="98"/>
      <c r="C27" s="210"/>
      <c r="D27" s="64" t="s">
        <v>139</v>
      </c>
      <c r="E27" s="84">
        <v>3.61</v>
      </c>
      <c r="F27" s="7"/>
      <c r="G27" s="66">
        <f>E27*F27</f>
        <v>0</v>
      </c>
    </row>
    <row r="28" spans="2:34" ht="15.75" customHeight="1" x14ac:dyDescent="0.3">
      <c r="B28" s="98"/>
      <c r="C28" s="210"/>
      <c r="D28" s="64" t="s">
        <v>202</v>
      </c>
      <c r="E28" s="84">
        <v>4.2699999999999996</v>
      </c>
      <c r="F28" s="7"/>
      <c r="G28" s="66">
        <f>E28*F28</f>
        <v>0</v>
      </c>
      <c r="H28" s="108"/>
    </row>
    <row r="29" spans="2:34" ht="15.75" customHeight="1" thickBot="1" x14ac:dyDescent="0.35">
      <c r="B29" s="73"/>
      <c r="C29" s="211"/>
      <c r="D29" s="50" t="s">
        <v>203</v>
      </c>
      <c r="E29" s="99">
        <v>3.04</v>
      </c>
      <c r="F29" s="8"/>
      <c r="G29" s="52">
        <f t="shared" si="6"/>
        <v>0</v>
      </c>
    </row>
    <row r="30" spans="2:34" ht="15" thickBot="1" x14ac:dyDescent="0.35">
      <c r="E30" s="114"/>
      <c r="F30" s="114"/>
      <c r="G30" s="115"/>
    </row>
    <row r="31" spans="2:34" ht="18.600000000000001" thickBot="1" x14ac:dyDescent="0.4">
      <c r="E31" s="205" t="s">
        <v>19</v>
      </c>
      <c r="F31" s="206"/>
      <c r="G31" s="80">
        <f>SUM(G5:G29)</f>
        <v>0</v>
      </c>
    </row>
  </sheetData>
  <sheetProtection algorithmName="SHA-512" hashValue="zCbeXc4uZ3m/6lUumC3fjAhzuG40X3H+ugwyACB3kqgSYWHGj9V4Ssy0kW533GxHA4iB4PCacYltoJtSGxC77Q==" saltValue="B1k0xP4hwvM78uyAmgja3Q==" spinCount="100000" sheet="1" selectLockedCells="1"/>
  <mergeCells count="15">
    <mergeCell ref="C15:C17"/>
    <mergeCell ref="C19:C29"/>
    <mergeCell ref="P10:Q10"/>
    <mergeCell ref="B1:G1"/>
    <mergeCell ref="H10:I10"/>
    <mergeCell ref="J10:K10"/>
    <mergeCell ref="L10:M10"/>
    <mergeCell ref="N10:O10"/>
    <mergeCell ref="C5:C6"/>
    <mergeCell ref="C8:C11"/>
    <mergeCell ref="Z15:AA15"/>
    <mergeCell ref="E31:F31"/>
    <mergeCell ref="T15:U15"/>
    <mergeCell ref="V15:W15"/>
    <mergeCell ref="X15:Y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D8405-CE48-43DF-9F75-AC602B87CFC1}">
  <sheetPr codeName="Sheet8">
    <tabColor rgb="FF66CCFF"/>
  </sheetPr>
  <dimension ref="B1:G21"/>
  <sheetViews>
    <sheetView workbookViewId="0">
      <selection activeCell="F5" sqref="F5"/>
    </sheetView>
  </sheetViews>
  <sheetFormatPr baseColWidth="10" defaultColWidth="9.109375" defaultRowHeight="14.4" x14ac:dyDescent="0.3"/>
  <cols>
    <col min="2" max="2" width="17.44140625" customWidth="1"/>
    <col min="3" max="3" width="25.5546875" customWidth="1"/>
    <col min="4" max="4" width="40.5546875" customWidth="1"/>
    <col min="5" max="6" width="12.5546875" customWidth="1"/>
    <col min="7" max="7" width="15.6640625" style="40" customWidth="1"/>
  </cols>
  <sheetData>
    <row r="1" spans="2:7" ht="23.4" x14ac:dyDescent="0.45">
      <c r="B1" s="158" t="s">
        <v>37</v>
      </c>
      <c r="C1" s="159"/>
      <c r="D1" s="159"/>
      <c r="E1" s="159"/>
      <c r="F1" s="159"/>
      <c r="G1" s="160"/>
    </row>
    <row r="2" spans="2:7" x14ac:dyDescent="0.3">
      <c r="B2" s="116"/>
    </row>
    <row r="3" spans="2:7" ht="15" thickBot="1" x14ac:dyDescent="0.35">
      <c r="E3" s="81" t="s">
        <v>1</v>
      </c>
      <c r="F3" s="81" t="s">
        <v>2</v>
      </c>
      <c r="G3" s="63" t="s">
        <v>0</v>
      </c>
    </row>
    <row r="4" spans="2:7" ht="17.399999999999999" x14ac:dyDescent="0.3">
      <c r="B4" s="161" t="s">
        <v>24</v>
      </c>
      <c r="C4" s="162"/>
      <c r="D4" s="45"/>
      <c r="E4" s="46"/>
      <c r="F4" s="46"/>
      <c r="G4" s="47"/>
    </row>
    <row r="5" spans="2:7" ht="15.6" x14ac:dyDescent="0.3">
      <c r="B5" s="62"/>
      <c r="C5" s="100"/>
      <c r="D5" s="64" t="s">
        <v>230</v>
      </c>
      <c r="E5" s="84">
        <v>14.6</v>
      </c>
      <c r="F5" s="3"/>
      <c r="G5" s="66">
        <f>E5*F5</f>
        <v>0</v>
      </c>
    </row>
    <row r="6" spans="2:7" ht="15.6" x14ac:dyDescent="0.3">
      <c r="B6" s="62"/>
      <c r="C6" s="117" t="s">
        <v>229</v>
      </c>
      <c r="D6" s="64"/>
      <c r="E6" s="84"/>
      <c r="F6" s="102"/>
      <c r="G6" s="66"/>
    </row>
    <row r="7" spans="2:7" ht="15.6" x14ac:dyDescent="0.3">
      <c r="B7" s="62"/>
      <c r="C7" s="126"/>
      <c r="D7" s="64" t="s">
        <v>231</v>
      </c>
      <c r="E7" s="84">
        <v>9.9</v>
      </c>
      <c r="F7" s="3"/>
      <c r="G7" s="66">
        <f>E7*F7</f>
        <v>0</v>
      </c>
    </row>
    <row r="8" spans="2:7" ht="15.6" x14ac:dyDescent="0.3">
      <c r="B8" s="62"/>
      <c r="C8" s="100"/>
      <c r="D8" s="64"/>
      <c r="E8" s="84"/>
      <c r="F8" s="102"/>
      <c r="G8" s="66"/>
    </row>
    <row r="9" spans="2:7" ht="15.6" x14ac:dyDescent="0.3">
      <c r="B9" s="62"/>
      <c r="C9" s="100"/>
      <c r="D9" s="64" t="s">
        <v>113</v>
      </c>
      <c r="E9" s="84">
        <v>28.4</v>
      </c>
      <c r="F9" s="3"/>
      <c r="G9" s="66">
        <f>E9*F9</f>
        <v>0</v>
      </c>
    </row>
    <row r="10" spans="2:7" ht="15.6" x14ac:dyDescent="0.3">
      <c r="B10" s="62"/>
      <c r="C10" s="100"/>
      <c r="D10" s="64"/>
      <c r="E10" s="84"/>
      <c r="F10" s="102"/>
      <c r="G10" s="66"/>
    </row>
    <row r="11" spans="2:7" ht="15.6" x14ac:dyDescent="0.3">
      <c r="B11" s="62"/>
      <c r="C11" s="100"/>
      <c r="D11" s="64" t="s">
        <v>232</v>
      </c>
      <c r="E11" s="84">
        <v>43.8</v>
      </c>
      <c r="F11" s="3"/>
      <c r="G11" s="66">
        <f>E11*F11</f>
        <v>0</v>
      </c>
    </row>
    <row r="12" spans="2:7" ht="15.6" x14ac:dyDescent="0.3">
      <c r="B12" s="62"/>
      <c r="C12" s="100"/>
      <c r="D12" s="64"/>
      <c r="E12" s="84"/>
      <c r="F12" s="102"/>
      <c r="G12" s="66"/>
    </row>
    <row r="13" spans="2:7" ht="15.75" customHeight="1" x14ac:dyDescent="0.3">
      <c r="B13" s="62"/>
      <c r="C13" s="118"/>
      <c r="D13" s="64" t="s">
        <v>147</v>
      </c>
      <c r="E13" s="84">
        <v>44.9</v>
      </c>
      <c r="F13" s="3"/>
      <c r="G13" s="66">
        <f>E13*F13</f>
        <v>0</v>
      </c>
    </row>
    <row r="14" spans="2:7" ht="15.6" x14ac:dyDescent="0.3">
      <c r="B14" s="62"/>
      <c r="C14" s="118"/>
      <c r="D14" s="64"/>
      <c r="E14" s="84"/>
      <c r="F14" s="102"/>
      <c r="G14" s="66"/>
    </row>
    <row r="15" spans="2:7" ht="15.6" x14ac:dyDescent="0.3">
      <c r="B15" s="62"/>
      <c r="C15" s="118"/>
      <c r="D15" s="119" t="s">
        <v>233</v>
      </c>
      <c r="E15" s="120">
        <v>30</v>
      </c>
      <c r="F15" s="13"/>
      <c r="G15" s="121">
        <f>E15*F15</f>
        <v>0</v>
      </c>
    </row>
    <row r="16" spans="2:7" ht="15.6" x14ac:dyDescent="0.3">
      <c r="B16" s="62"/>
      <c r="C16" s="100"/>
      <c r="D16" s="64"/>
      <c r="E16" s="84"/>
      <c r="F16" s="102"/>
      <c r="G16" s="66"/>
    </row>
    <row r="17" spans="2:7" ht="15.6" x14ac:dyDescent="0.3">
      <c r="B17" s="62"/>
      <c r="C17" s="100"/>
      <c r="D17" s="64" t="s">
        <v>234</v>
      </c>
      <c r="E17" s="84">
        <v>43.5</v>
      </c>
      <c r="F17" s="3"/>
      <c r="G17" s="66">
        <f>E17*F17</f>
        <v>0</v>
      </c>
    </row>
    <row r="18" spans="2:7" ht="15.6" x14ac:dyDescent="0.3">
      <c r="B18" s="62"/>
      <c r="C18" s="100"/>
      <c r="D18" s="64"/>
      <c r="E18" s="84"/>
      <c r="F18" s="102"/>
      <c r="G18" s="66"/>
    </row>
    <row r="19" spans="2:7" ht="15.75" customHeight="1" thickBot="1" x14ac:dyDescent="0.35">
      <c r="B19" s="48"/>
      <c r="C19" s="122"/>
      <c r="D19" s="50" t="s">
        <v>235</v>
      </c>
      <c r="E19" s="99">
        <v>47</v>
      </c>
      <c r="F19" s="6"/>
      <c r="G19" s="52">
        <f>E19*F19</f>
        <v>0</v>
      </c>
    </row>
    <row r="20" spans="2:7" ht="16.2" thickBot="1" x14ac:dyDescent="0.35">
      <c r="C20" s="100"/>
      <c r="D20" s="101"/>
      <c r="E20" s="123"/>
      <c r="F20" s="124"/>
      <c r="G20" s="125"/>
    </row>
    <row r="21" spans="2:7" ht="18.600000000000001" thickBot="1" x14ac:dyDescent="0.4">
      <c r="E21" s="205" t="s">
        <v>105</v>
      </c>
      <c r="F21" s="206"/>
      <c r="G21" s="80">
        <f>SUM(G5:G19)</f>
        <v>0</v>
      </c>
    </row>
  </sheetData>
  <sheetProtection algorithmName="SHA-512" hashValue="8FUONPOnnDo6yLYcvN+SKrklcy3r3nkr1+dPj6DoQR0O87fjJDiWE8SWeDwVTUXlJ6J86gW4A7w2K2dMXIqTgw==" saltValue="tZK/kMgSXBkuEkNvwtI8YA==" spinCount="100000" sheet="1" selectLockedCells="1"/>
  <mergeCells count="3">
    <mergeCell ref="E21:F21"/>
    <mergeCell ref="B1:G1"/>
    <mergeCell ref="B4:C4"/>
  </mergeCells>
  <pageMargins left="0.7" right="0.7" top="0.75" bottom="0.75" header="0.3" footer="0.3"/>
  <pageSetup paperSize="9"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A6495-4AEA-4392-8BF8-5334EA763DEC}">
  <sheetPr codeName="Sheet6">
    <tabColor rgb="FFFFFF00"/>
  </sheetPr>
  <dimension ref="B1:AA34"/>
  <sheetViews>
    <sheetView workbookViewId="0">
      <selection activeCell="F5" sqref="F5"/>
    </sheetView>
  </sheetViews>
  <sheetFormatPr baseColWidth="10" defaultColWidth="9.109375" defaultRowHeight="14.4" x14ac:dyDescent="0.3"/>
  <cols>
    <col min="2" max="2" width="17.44140625" customWidth="1"/>
    <col min="3" max="3" width="25.5546875" customWidth="1"/>
    <col min="4" max="4" width="51" customWidth="1"/>
    <col min="5" max="6" width="12.5546875" customWidth="1"/>
    <col min="7" max="7" width="15" style="40" customWidth="1"/>
  </cols>
  <sheetData>
    <row r="1" spans="2:27" ht="23.4" x14ac:dyDescent="0.45">
      <c r="B1" s="158" t="s">
        <v>35</v>
      </c>
      <c r="C1" s="159"/>
      <c r="D1" s="159"/>
      <c r="E1" s="159"/>
      <c r="F1" s="159"/>
      <c r="G1" s="160"/>
    </row>
    <row r="2" spans="2:27" x14ac:dyDescent="0.3">
      <c r="B2" s="116"/>
    </row>
    <row r="3" spans="2:27" ht="15" thickBot="1" x14ac:dyDescent="0.35">
      <c r="E3" s="81" t="s">
        <v>1</v>
      </c>
      <c r="F3" s="81" t="s">
        <v>2</v>
      </c>
      <c r="G3" s="63" t="s">
        <v>0</v>
      </c>
    </row>
    <row r="4" spans="2:27" ht="17.399999999999999" x14ac:dyDescent="0.3">
      <c r="B4" s="57" t="s">
        <v>20</v>
      </c>
      <c r="C4" s="45"/>
      <c r="D4" s="45"/>
      <c r="E4" s="46"/>
      <c r="F4" s="46"/>
      <c r="G4" s="47"/>
    </row>
    <row r="5" spans="2:27" ht="15.6" x14ac:dyDescent="0.3">
      <c r="B5" s="62"/>
      <c r="C5" s="207" t="s">
        <v>22</v>
      </c>
      <c r="D5" s="64" t="s">
        <v>21</v>
      </c>
      <c r="E5" s="84">
        <v>23.4</v>
      </c>
      <c r="F5" s="3"/>
      <c r="G5" s="66">
        <f t="shared" ref="G5:G6" si="0">E5*F5</f>
        <v>0</v>
      </c>
    </row>
    <row r="6" spans="2:27" ht="15.6" x14ac:dyDescent="0.3">
      <c r="B6" s="62"/>
      <c r="C6" s="207"/>
      <c r="D6" s="64" t="s">
        <v>48</v>
      </c>
      <c r="E6" s="84">
        <v>31.9</v>
      </c>
      <c r="F6" s="3"/>
      <c r="G6" s="66">
        <f t="shared" si="0"/>
        <v>0</v>
      </c>
    </row>
    <row r="7" spans="2:27" ht="17.399999999999999" x14ac:dyDescent="0.3">
      <c r="B7" s="106"/>
      <c r="C7" s="107"/>
      <c r="D7" s="101"/>
      <c r="E7" s="84"/>
      <c r="F7" s="102"/>
      <c r="G7" s="66"/>
    </row>
    <row r="8" spans="2:27" ht="15.6" x14ac:dyDescent="0.3">
      <c r="B8" s="62"/>
      <c r="C8" s="85" t="s">
        <v>49</v>
      </c>
      <c r="D8" s="64" t="s">
        <v>50</v>
      </c>
      <c r="E8" s="84">
        <v>23.8</v>
      </c>
      <c r="F8" s="3"/>
      <c r="G8" s="66">
        <f t="shared" ref="G8" si="1">E8*F8</f>
        <v>0</v>
      </c>
    </row>
    <row r="9" spans="2:27" ht="15.6" x14ac:dyDescent="0.3">
      <c r="B9" s="62"/>
      <c r="C9" s="100"/>
      <c r="D9" s="101"/>
      <c r="E9" s="84"/>
      <c r="F9" s="102"/>
      <c r="G9" s="66"/>
    </row>
    <row r="10" spans="2:27" ht="15.6" x14ac:dyDescent="0.3">
      <c r="B10" s="62"/>
      <c r="C10" s="212" t="s">
        <v>23</v>
      </c>
      <c r="D10" s="70" t="s">
        <v>51</v>
      </c>
      <c r="E10" s="93">
        <v>32.6</v>
      </c>
      <c r="F10" s="11"/>
      <c r="G10" s="95">
        <f t="shared" ref="G10" si="2">E10*F10</f>
        <v>0</v>
      </c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208"/>
      <c r="U10" s="208"/>
      <c r="V10" s="208"/>
      <c r="W10" s="208"/>
      <c r="X10" s="208"/>
      <c r="Y10" s="208"/>
      <c r="Z10" s="208"/>
      <c r="AA10" s="208"/>
    </row>
    <row r="11" spans="2:27" ht="16.2" thickBot="1" x14ac:dyDescent="0.35">
      <c r="B11" s="73"/>
      <c r="C11" s="166"/>
      <c r="D11" s="50" t="s">
        <v>89</v>
      </c>
      <c r="E11" s="99">
        <v>42.8</v>
      </c>
      <c r="F11" s="8"/>
      <c r="G11" s="52">
        <f t="shared" ref="G11" si="3">E11*F11</f>
        <v>0</v>
      </c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208"/>
      <c r="U11" s="208"/>
      <c r="V11" s="208"/>
      <c r="W11" s="208"/>
      <c r="X11" s="208"/>
      <c r="Y11" s="208"/>
      <c r="Z11" s="208"/>
      <c r="AA11" s="208"/>
    </row>
    <row r="12" spans="2:27" s="105" customFormat="1" ht="16.2" thickBot="1" x14ac:dyDescent="0.35">
      <c r="C12" s="127"/>
      <c r="D12" s="101"/>
      <c r="E12" s="128"/>
      <c r="F12" s="76"/>
      <c r="G12" s="125"/>
    </row>
    <row r="13" spans="2:27" s="105" customFormat="1" ht="18.600000000000001" thickBot="1" x14ac:dyDescent="0.4">
      <c r="C13" s="127"/>
      <c r="D13" s="101"/>
      <c r="E13" s="205" t="s">
        <v>25</v>
      </c>
      <c r="F13" s="206"/>
      <c r="G13" s="80">
        <f>SUM(G5:G11)</f>
        <v>0</v>
      </c>
    </row>
    <row r="14" spans="2:27" s="105" customFormat="1" ht="15.6" x14ac:dyDescent="0.3">
      <c r="C14" s="127"/>
      <c r="D14" s="101"/>
      <c r="E14" s="101"/>
      <c r="F14"/>
      <c r="G14" s="108"/>
    </row>
    <row r="15" spans="2:27" s="105" customFormat="1" ht="15.6" x14ac:dyDescent="0.3">
      <c r="C15" s="127"/>
      <c r="D15" s="101"/>
      <c r="E15" s="101"/>
      <c r="F15"/>
      <c r="G15" s="108"/>
    </row>
    <row r="16" spans="2:27" s="105" customFormat="1" ht="15.6" x14ac:dyDescent="0.3">
      <c r="C16" s="127"/>
      <c r="D16" s="101"/>
      <c r="E16" s="101"/>
      <c r="F16"/>
      <c r="G16" s="108"/>
    </row>
    <row r="17" spans="3:7" s="105" customFormat="1" ht="15.6" x14ac:dyDescent="0.3">
      <c r="C17" s="127"/>
      <c r="D17" s="101"/>
      <c r="E17" s="101"/>
      <c r="F17"/>
      <c r="G17" s="108"/>
    </row>
    <row r="18" spans="3:7" s="105" customFormat="1" ht="15.6" x14ac:dyDescent="0.3">
      <c r="C18" s="127"/>
      <c r="D18" s="101"/>
      <c r="E18" s="101"/>
      <c r="F18"/>
      <c r="G18" s="108"/>
    </row>
    <row r="19" spans="3:7" s="105" customFormat="1" ht="15.6" x14ac:dyDescent="0.3">
      <c r="C19" s="127"/>
      <c r="D19" s="101"/>
      <c r="E19" s="101"/>
      <c r="F19"/>
      <c r="G19" s="108"/>
    </row>
    <row r="20" spans="3:7" s="105" customFormat="1" ht="15.6" x14ac:dyDescent="0.3">
      <c r="C20" s="127"/>
      <c r="D20" s="101"/>
      <c r="E20" s="101"/>
      <c r="F20"/>
      <c r="G20" s="108"/>
    </row>
    <row r="21" spans="3:7" s="105" customFormat="1" ht="15.6" x14ac:dyDescent="0.3">
      <c r="C21" s="127"/>
      <c r="D21" s="101"/>
      <c r="E21" s="101"/>
      <c r="F21"/>
      <c r="G21" s="108"/>
    </row>
    <row r="22" spans="3:7" s="105" customFormat="1" ht="15.6" x14ac:dyDescent="0.3">
      <c r="C22" s="127"/>
      <c r="D22" s="101"/>
      <c r="E22" s="101"/>
      <c r="F22"/>
      <c r="G22" s="108"/>
    </row>
    <row r="23" spans="3:7" s="105" customFormat="1" ht="16.2" thickBot="1" x14ac:dyDescent="0.35">
      <c r="C23" s="127"/>
      <c r="D23" s="101"/>
      <c r="E23" s="101"/>
      <c r="F23"/>
      <c r="G23" s="108"/>
    </row>
    <row r="24" spans="3:7" s="105" customFormat="1" ht="15.6" x14ac:dyDescent="0.3">
      <c r="C24" s="127"/>
      <c r="D24" s="101"/>
      <c r="E24" s="101"/>
      <c r="F24"/>
      <c r="G24" s="108"/>
    </row>
    <row r="25" spans="3:7" s="105" customFormat="1" ht="15.6" x14ac:dyDescent="0.3">
      <c r="C25" s="127"/>
      <c r="D25" s="101"/>
      <c r="E25" s="101"/>
      <c r="F25"/>
      <c r="G25" s="108"/>
    </row>
    <row r="26" spans="3:7" s="105" customFormat="1" ht="15.6" x14ac:dyDescent="0.3">
      <c r="C26" s="127"/>
      <c r="D26" s="101"/>
      <c r="E26" s="101"/>
      <c r="F26"/>
      <c r="G26" s="108"/>
    </row>
    <row r="27" spans="3:7" s="105" customFormat="1" ht="15.6" x14ac:dyDescent="0.3">
      <c r="C27" s="127"/>
      <c r="D27" s="101"/>
      <c r="E27" s="101"/>
      <c r="F27"/>
      <c r="G27" s="108"/>
    </row>
    <row r="28" spans="3:7" s="105" customFormat="1" ht="15.6" x14ac:dyDescent="0.3">
      <c r="C28" s="127"/>
      <c r="D28" s="101"/>
      <c r="E28" s="101"/>
      <c r="F28"/>
      <c r="G28" s="108"/>
    </row>
    <row r="29" spans="3:7" s="105" customFormat="1" ht="15.6" x14ac:dyDescent="0.3">
      <c r="C29" s="127"/>
      <c r="D29" s="101"/>
      <c r="E29" s="101"/>
      <c r="F29"/>
      <c r="G29" s="108"/>
    </row>
    <row r="30" spans="3:7" s="105" customFormat="1" ht="15.6" x14ac:dyDescent="0.3">
      <c r="C30" s="127"/>
      <c r="D30" s="101"/>
      <c r="E30" s="101"/>
      <c r="F30"/>
      <c r="G30" s="108"/>
    </row>
    <row r="31" spans="3:7" s="105" customFormat="1" ht="15.6" x14ac:dyDescent="0.3">
      <c r="C31" s="127"/>
      <c r="D31" s="101"/>
      <c r="E31" s="101"/>
      <c r="F31"/>
      <c r="G31" s="108"/>
    </row>
    <row r="32" spans="3:7" s="105" customFormat="1" ht="15.6" x14ac:dyDescent="0.3">
      <c r="C32" s="127"/>
      <c r="D32" s="101"/>
      <c r="E32" s="101"/>
      <c r="F32"/>
      <c r="G32" s="108"/>
    </row>
    <row r="33" spans="3:7" s="105" customFormat="1" ht="15.6" x14ac:dyDescent="0.3">
      <c r="C33" s="127"/>
      <c r="D33" s="101"/>
      <c r="E33" s="101"/>
      <c r="F33"/>
      <c r="G33" s="108"/>
    </row>
    <row r="34" spans="3:7" s="105" customFormat="1" ht="15.6" x14ac:dyDescent="0.3">
      <c r="C34" s="127"/>
      <c r="D34" s="101"/>
      <c r="E34" s="101"/>
      <c r="F34"/>
      <c r="G34" s="108"/>
    </row>
  </sheetData>
  <sheetProtection algorithmName="SHA-512" hashValue="v02JFGSzQ6lP97e8Y/NWlQ6KhMMfWi+nfZU/7BwSZMKstil8tQdVCdTlBXrNVH+5m4F5liZOiJAZX9EhWhQzdQ==" saltValue="sQH8oMoiqtLvhr93sK6m9Q==" spinCount="100000" sheet="1" selectLockedCells="1"/>
  <mergeCells count="12">
    <mergeCell ref="Z10:AA10"/>
    <mergeCell ref="C10:C11"/>
    <mergeCell ref="E13:F13"/>
    <mergeCell ref="B1:G1"/>
    <mergeCell ref="V11:W11"/>
    <mergeCell ref="X11:Y11"/>
    <mergeCell ref="Z11:AA11"/>
    <mergeCell ref="T11:U11"/>
    <mergeCell ref="C5:C6"/>
    <mergeCell ref="T10:U10"/>
    <mergeCell ref="V10:W10"/>
    <mergeCell ref="X10:Y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ED89D-A2BE-4D05-BEE7-FEF139927073}">
  <sheetPr codeName="Sheet7">
    <tabColor rgb="FF66CCFF"/>
  </sheetPr>
  <dimension ref="B1:AA21"/>
  <sheetViews>
    <sheetView workbookViewId="0">
      <selection activeCell="F5" sqref="F5"/>
    </sheetView>
  </sheetViews>
  <sheetFormatPr baseColWidth="10" defaultColWidth="9.109375" defaultRowHeight="14.4" x14ac:dyDescent="0.3"/>
  <cols>
    <col min="2" max="2" width="17.44140625" customWidth="1"/>
    <col min="3" max="3" width="25.5546875" customWidth="1"/>
    <col min="4" max="4" width="40.5546875" customWidth="1"/>
    <col min="5" max="6" width="12.5546875" customWidth="1"/>
    <col min="7" max="7" width="15.6640625" style="40" customWidth="1"/>
  </cols>
  <sheetData>
    <row r="1" spans="2:27" ht="23.4" x14ac:dyDescent="0.45">
      <c r="B1" s="158" t="s">
        <v>36</v>
      </c>
      <c r="C1" s="159"/>
      <c r="D1" s="159"/>
      <c r="E1" s="159"/>
      <c r="F1" s="159"/>
      <c r="G1" s="160"/>
    </row>
    <row r="2" spans="2:27" x14ac:dyDescent="0.3">
      <c r="B2" s="116"/>
    </row>
    <row r="3" spans="2:27" ht="15" thickBot="1" x14ac:dyDescent="0.35">
      <c r="E3" s="81" t="s">
        <v>1</v>
      </c>
      <c r="F3" s="81" t="s">
        <v>2</v>
      </c>
      <c r="G3" s="63" t="s">
        <v>0</v>
      </c>
    </row>
    <row r="4" spans="2:27" ht="17.399999999999999" x14ac:dyDescent="0.3">
      <c r="B4" s="57" t="s">
        <v>20</v>
      </c>
      <c r="C4" s="45"/>
      <c r="D4" s="45"/>
      <c r="E4" s="46"/>
      <c r="F4" s="46"/>
      <c r="G4" s="47"/>
    </row>
    <row r="5" spans="2:27" ht="15.6" x14ac:dyDescent="0.3">
      <c r="B5" s="62"/>
      <c r="C5" s="212" t="s">
        <v>30</v>
      </c>
      <c r="D5" s="86" t="s">
        <v>187</v>
      </c>
      <c r="E5" s="84">
        <v>9.9</v>
      </c>
      <c r="F5" s="4"/>
      <c r="G5" s="66">
        <f>E5*F5</f>
        <v>0</v>
      </c>
    </row>
    <row r="6" spans="2:27" ht="15.6" x14ac:dyDescent="0.3">
      <c r="B6" s="62"/>
      <c r="C6" s="164"/>
      <c r="D6" s="64"/>
      <c r="E6" s="84"/>
      <c r="F6" s="84"/>
      <c r="G6" s="66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4"/>
      <c r="U6" s="104"/>
      <c r="V6" s="104"/>
      <c r="W6" s="104"/>
      <c r="X6" s="104"/>
      <c r="Y6" s="104"/>
      <c r="Z6" s="104"/>
      <c r="AA6" s="104"/>
    </row>
    <row r="7" spans="2:27" ht="15.6" x14ac:dyDescent="0.3">
      <c r="B7" s="62"/>
      <c r="C7" s="164"/>
      <c r="D7" s="64" t="s">
        <v>188</v>
      </c>
      <c r="E7" s="84">
        <v>19</v>
      </c>
      <c r="F7" s="4"/>
      <c r="G7" s="66">
        <f>E7*F7</f>
        <v>0</v>
      </c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4"/>
      <c r="U7" s="104"/>
      <c r="V7" s="104"/>
      <c r="W7" s="104"/>
      <c r="X7" s="104"/>
      <c r="Y7" s="104"/>
      <c r="Z7" s="104"/>
      <c r="AA7" s="104"/>
    </row>
    <row r="8" spans="2:27" ht="15.6" x14ac:dyDescent="0.3">
      <c r="B8" s="62"/>
      <c r="C8" s="164"/>
      <c r="D8" s="64"/>
      <c r="E8" s="84"/>
      <c r="F8" s="84"/>
      <c r="G8" s="66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4"/>
      <c r="U8" s="104"/>
      <c r="V8" s="104"/>
      <c r="W8" s="104"/>
      <c r="X8" s="104"/>
      <c r="Y8" s="104"/>
      <c r="Z8" s="104"/>
      <c r="AA8" s="104"/>
    </row>
    <row r="9" spans="2:27" ht="15.6" x14ac:dyDescent="0.3">
      <c r="B9" s="62"/>
      <c r="C9" s="164"/>
      <c r="D9" s="64" t="s">
        <v>189</v>
      </c>
      <c r="E9" s="84">
        <v>25</v>
      </c>
      <c r="F9" s="4"/>
      <c r="G9" s="66">
        <f>E9*F9</f>
        <v>0</v>
      </c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4"/>
      <c r="U9" s="104"/>
      <c r="V9" s="104"/>
      <c r="W9" s="104"/>
      <c r="X9" s="104"/>
      <c r="Y9" s="104"/>
      <c r="Z9" s="104"/>
      <c r="AA9" s="104"/>
    </row>
    <row r="10" spans="2:27" ht="15.6" x14ac:dyDescent="0.3">
      <c r="B10" s="62"/>
      <c r="C10" s="164"/>
      <c r="D10" s="64"/>
      <c r="E10" s="84"/>
      <c r="F10" s="84"/>
      <c r="G10" s="66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4"/>
      <c r="U10" s="104"/>
      <c r="V10" s="104"/>
      <c r="W10" s="104"/>
      <c r="X10" s="104"/>
      <c r="Y10" s="104"/>
      <c r="Z10" s="104"/>
      <c r="AA10" s="104"/>
    </row>
    <row r="11" spans="2:27" ht="15.6" x14ac:dyDescent="0.3">
      <c r="B11" s="62"/>
      <c r="C11" s="164"/>
      <c r="D11" s="64" t="s">
        <v>190</v>
      </c>
      <c r="E11" s="84">
        <v>28.5</v>
      </c>
      <c r="F11" s="4"/>
      <c r="G11" s="66">
        <f>E11*F11</f>
        <v>0</v>
      </c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4"/>
      <c r="U11" s="104"/>
      <c r="V11" s="104"/>
      <c r="W11" s="104"/>
      <c r="X11" s="104"/>
      <c r="Y11" s="104"/>
      <c r="Z11" s="104"/>
      <c r="AA11" s="104"/>
    </row>
    <row r="12" spans="2:27" ht="15.6" x14ac:dyDescent="0.3">
      <c r="B12" s="98"/>
      <c r="C12" s="164"/>
      <c r="D12" s="64"/>
      <c r="E12" s="84"/>
      <c r="F12" s="84"/>
      <c r="G12" s="66"/>
    </row>
    <row r="13" spans="2:27" ht="15.6" x14ac:dyDescent="0.3">
      <c r="B13" s="98"/>
      <c r="C13" s="164"/>
      <c r="D13" s="86" t="s">
        <v>191</v>
      </c>
      <c r="E13" s="84">
        <v>31.9</v>
      </c>
      <c r="F13" s="4"/>
      <c r="G13" s="66">
        <f>E13*F13</f>
        <v>0</v>
      </c>
    </row>
    <row r="14" spans="2:27" ht="15.6" x14ac:dyDescent="0.3">
      <c r="B14" s="98"/>
      <c r="C14" s="164"/>
      <c r="D14" s="64"/>
      <c r="E14" s="84"/>
      <c r="F14" s="84"/>
      <c r="G14" s="66"/>
    </row>
    <row r="15" spans="2:27" ht="15.6" x14ac:dyDescent="0.3">
      <c r="B15" s="98"/>
      <c r="C15" s="164"/>
      <c r="D15" s="86" t="s">
        <v>192</v>
      </c>
      <c r="E15" s="84">
        <v>39.9</v>
      </c>
      <c r="F15" s="4"/>
      <c r="G15" s="66">
        <f>E15*F15</f>
        <v>0</v>
      </c>
    </row>
    <row r="16" spans="2:27" ht="15.6" x14ac:dyDescent="0.3">
      <c r="B16" s="98"/>
      <c r="C16" s="164"/>
      <c r="D16" s="86"/>
      <c r="E16" s="84"/>
      <c r="F16" s="129"/>
      <c r="G16" s="66"/>
    </row>
    <row r="17" spans="2:7" ht="15.6" x14ac:dyDescent="0.3">
      <c r="B17" s="98"/>
      <c r="C17" s="164"/>
      <c r="D17" s="86" t="s">
        <v>193</v>
      </c>
      <c r="E17" s="84">
        <v>41.9</v>
      </c>
      <c r="F17" s="4"/>
      <c r="G17" s="66">
        <f>E17*F17</f>
        <v>0</v>
      </c>
    </row>
    <row r="18" spans="2:7" ht="15.6" x14ac:dyDescent="0.3">
      <c r="B18" s="98"/>
      <c r="C18" s="164"/>
      <c r="D18" s="64"/>
      <c r="E18" s="84"/>
      <c r="F18" s="84"/>
      <c r="G18" s="66"/>
    </row>
    <row r="19" spans="2:7" ht="16.2" thickBot="1" x14ac:dyDescent="0.35">
      <c r="B19" s="73"/>
      <c r="C19" s="166"/>
      <c r="D19" s="130" t="s">
        <v>194</v>
      </c>
      <c r="E19" s="99">
        <v>59</v>
      </c>
      <c r="F19" s="5"/>
      <c r="G19" s="52">
        <f>E19*F19</f>
        <v>0</v>
      </c>
    </row>
    <row r="20" spans="2:7" ht="16.2" thickBot="1" x14ac:dyDescent="0.35">
      <c r="C20" s="107"/>
      <c r="D20" s="101"/>
      <c r="E20" s="131"/>
      <c r="F20" s="114"/>
      <c r="G20" s="132"/>
    </row>
    <row r="21" spans="2:7" ht="18.600000000000001" thickBot="1" x14ac:dyDescent="0.4">
      <c r="D21" s="101"/>
      <c r="E21" s="205" t="s">
        <v>28</v>
      </c>
      <c r="F21" s="206"/>
      <c r="G21" s="80">
        <f>SUM(G5:G19)</f>
        <v>0</v>
      </c>
    </row>
  </sheetData>
  <sheetProtection algorithmName="SHA-512" hashValue="ave6whtBoysh6m5jiEPwQ5TrjCGEtwhj9+DZGm731MN7daNZ45JuBpGHRFKFES4uhMMwsU9DxSSOtuX8kvYg8g==" saltValue="PioW1BWOkHfl0/NpPxxRLQ==" spinCount="100000" sheet="1" selectLockedCells="1"/>
  <mergeCells count="3">
    <mergeCell ref="B1:G1"/>
    <mergeCell ref="E21:F21"/>
    <mergeCell ref="C5:C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F5269-6BDB-45E3-942C-AEEE3B9FCDE8}">
  <sheetPr codeName="Sheet9">
    <tabColor rgb="FFFFFF00"/>
  </sheetPr>
  <dimension ref="B1:M21"/>
  <sheetViews>
    <sheetView workbookViewId="0">
      <selection activeCell="F5" sqref="F5"/>
    </sheetView>
  </sheetViews>
  <sheetFormatPr baseColWidth="10" defaultColWidth="9.109375" defaultRowHeight="14.4" x14ac:dyDescent="0.3"/>
  <cols>
    <col min="2" max="2" width="17.44140625" customWidth="1"/>
    <col min="3" max="3" width="25.5546875" customWidth="1"/>
    <col min="4" max="4" width="46.44140625" bestFit="1" customWidth="1"/>
    <col min="5" max="6" width="12.5546875" customWidth="1"/>
    <col min="7" max="7" width="12.5546875" style="40" customWidth="1"/>
  </cols>
  <sheetData>
    <row r="1" spans="2:13" ht="23.4" x14ac:dyDescent="0.45">
      <c r="B1" s="158" t="s">
        <v>77</v>
      </c>
      <c r="C1" s="159"/>
      <c r="D1" s="159"/>
      <c r="E1" s="159"/>
      <c r="F1" s="159"/>
      <c r="G1" s="160"/>
    </row>
    <row r="3" spans="2:13" ht="15" thickBot="1" x14ac:dyDescent="0.35">
      <c r="E3" s="81" t="s">
        <v>1</v>
      </c>
      <c r="F3" s="81" t="s">
        <v>2</v>
      </c>
      <c r="G3" s="63" t="s">
        <v>0</v>
      </c>
    </row>
    <row r="4" spans="2:13" ht="17.399999999999999" x14ac:dyDescent="0.3">
      <c r="B4" s="161" t="s">
        <v>76</v>
      </c>
      <c r="C4" s="162"/>
      <c r="D4" s="45"/>
      <c r="E4" s="46"/>
      <c r="F4" s="46"/>
      <c r="G4" s="47"/>
    </row>
    <row r="5" spans="2:13" ht="15.6" x14ac:dyDescent="0.3">
      <c r="B5" s="62"/>
      <c r="D5" s="64" t="s">
        <v>114</v>
      </c>
      <c r="E5" s="65">
        <v>23.5</v>
      </c>
      <c r="F5" s="1"/>
      <c r="G5" s="66">
        <f>E5*F5</f>
        <v>0</v>
      </c>
    </row>
    <row r="6" spans="2:13" ht="15.6" x14ac:dyDescent="0.3">
      <c r="B6" s="62"/>
      <c r="D6" s="133"/>
      <c r="E6" s="134"/>
      <c r="F6" s="135"/>
      <c r="G6" s="136"/>
    </row>
    <row r="7" spans="2:13" ht="15.6" x14ac:dyDescent="0.3">
      <c r="B7" s="62"/>
      <c r="C7" s="100"/>
      <c r="D7" s="64" t="s">
        <v>219</v>
      </c>
      <c r="E7" s="65">
        <v>16.77</v>
      </c>
      <c r="F7" s="1"/>
      <c r="G7" s="66">
        <f>E7*F7</f>
        <v>0</v>
      </c>
    </row>
    <row r="8" spans="2:13" ht="15.6" x14ac:dyDescent="0.3">
      <c r="B8" s="67"/>
      <c r="C8" s="100"/>
      <c r="D8" s="137"/>
      <c r="E8" s="134"/>
      <c r="F8" s="135"/>
      <c r="G8" s="136"/>
    </row>
    <row r="9" spans="2:13" ht="15.6" x14ac:dyDescent="0.3">
      <c r="B9" s="67"/>
      <c r="C9" s="100"/>
      <c r="D9" s="64" t="s">
        <v>220</v>
      </c>
      <c r="E9" s="65">
        <v>17.52</v>
      </c>
      <c r="F9" s="1"/>
      <c r="G9" s="66">
        <f>E9*F9</f>
        <v>0</v>
      </c>
      <c r="J9" s="101"/>
      <c r="K9" s="138"/>
      <c r="L9" s="139"/>
      <c r="M9" s="108"/>
    </row>
    <row r="10" spans="2:13" ht="15.6" x14ac:dyDescent="0.3">
      <c r="B10" s="67"/>
      <c r="C10" s="100"/>
      <c r="D10" s="64"/>
      <c r="E10" s="65"/>
      <c r="F10" s="65"/>
      <c r="G10" s="66"/>
    </row>
    <row r="11" spans="2:13" ht="15.6" x14ac:dyDescent="0.3">
      <c r="B11" s="67"/>
      <c r="C11" s="100"/>
      <c r="D11" s="64" t="s">
        <v>221</v>
      </c>
      <c r="E11" s="65">
        <v>35.64</v>
      </c>
      <c r="F11" s="1"/>
      <c r="G11" s="66">
        <f>E11*F11</f>
        <v>0</v>
      </c>
    </row>
    <row r="12" spans="2:13" ht="15.6" x14ac:dyDescent="0.3">
      <c r="B12" s="67"/>
      <c r="C12" s="100"/>
      <c r="D12" s="133"/>
      <c r="E12" s="134"/>
      <c r="F12" s="65"/>
      <c r="G12" s="66"/>
    </row>
    <row r="13" spans="2:13" ht="15.6" x14ac:dyDescent="0.3">
      <c r="B13" s="67"/>
      <c r="C13" s="100"/>
      <c r="D13" s="64" t="s">
        <v>222</v>
      </c>
      <c r="E13" s="65">
        <v>16.55</v>
      </c>
      <c r="F13" s="1"/>
      <c r="G13" s="66">
        <f>E13*F13</f>
        <v>0</v>
      </c>
    </row>
    <row r="14" spans="2:13" ht="15.6" x14ac:dyDescent="0.3">
      <c r="B14" s="67"/>
      <c r="C14" s="100"/>
      <c r="D14" s="133"/>
      <c r="E14" s="134"/>
      <c r="F14" s="65"/>
      <c r="G14" s="66"/>
    </row>
    <row r="15" spans="2:13" ht="15.6" x14ac:dyDescent="0.3">
      <c r="B15" s="67"/>
      <c r="C15" s="118"/>
      <c r="D15" s="64" t="s">
        <v>223</v>
      </c>
      <c r="E15" s="65">
        <v>43.08</v>
      </c>
      <c r="F15" s="1"/>
      <c r="G15" s="66">
        <f>E15*F15</f>
        <v>0</v>
      </c>
    </row>
    <row r="16" spans="2:13" ht="15.6" x14ac:dyDescent="0.3">
      <c r="B16" s="67"/>
      <c r="C16" s="118"/>
      <c r="D16" s="133"/>
      <c r="E16" s="134"/>
      <c r="F16" s="65"/>
      <c r="G16" s="66"/>
    </row>
    <row r="17" spans="2:7" ht="15.6" x14ac:dyDescent="0.3">
      <c r="B17" s="67"/>
      <c r="C17" s="100"/>
      <c r="D17" s="64" t="s">
        <v>224</v>
      </c>
      <c r="E17" s="65">
        <v>17.57</v>
      </c>
      <c r="F17" s="1"/>
      <c r="G17" s="66">
        <f>E17*F17</f>
        <v>0</v>
      </c>
    </row>
    <row r="18" spans="2:7" ht="15.6" x14ac:dyDescent="0.3">
      <c r="B18" s="67"/>
      <c r="C18" s="100"/>
      <c r="D18" s="133"/>
      <c r="E18" s="134"/>
      <c r="F18" s="65"/>
      <c r="G18" s="66"/>
    </row>
    <row r="19" spans="2:7" ht="16.2" thickBot="1" x14ac:dyDescent="0.35">
      <c r="B19" s="140"/>
      <c r="C19" s="122"/>
      <c r="D19" s="50" t="s">
        <v>140</v>
      </c>
      <c r="E19" s="51">
        <v>5.37</v>
      </c>
      <c r="F19" s="2"/>
      <c r="G19" s="52">
        <f>E19*F19</f>
        <v>0</v>
      </c>
    </row>
    <row r="20" spans="2:7" ht="15" thickBot="1" x14ac:dyDescent="0.35">
      <c r="B20" s="75"/>
      <c r="C20" s="75"/>
      <c r="D20" s="75"/>
      <c r="E20" s="76"/>
      <c r="F20" s="76"/>
      <c r="G20" s="77"/>
    </row>
    <row r="21" spans="2:7" ht="18.600000000000001" thickBot="1" x14ac:dyDescent="0.4">
      <c r="B21" s="78"/>
      <c r="C21" s="78"/>
      <c r="D21" s="79"/>
      <c r="E21" s="205" t="s">
        <v>78</v>
      </c>
      <c r="F21" s="206"/>
      <c r="G21" s="80">
        <f>SUM(G5:G19)</f>
        <v>0</v>
      </c>
    </row>
  </sheetData>
  <sheetProtection algorithmName="SHA-512" hashValue="MLOlHqBtCNPgoiNaTiEL+jJJ8QPPCWWqvBN6BpfaybO/wF7SAsv7ym48Wt9X+siH7qxW8HW8txHk9ZdH3QeiEw==" saltValue="hw/dC+L27cb671Qd8BYI7Q==" spinCount="100000" sheet="1" selectLockedCells="1"/>
  <mergeCells count="3">
    <mergeCell ref="E21:F21"/>
    <mergeCell ref="B1:G1"/>
    <mergeCell ref="B4:C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54A7A-01F7-4180-B0FE-CA9D56351AA2}">
  <sheetPr codeName="Feuil1">
    <tabColor rgb="FF66CCFF"/>
  </sheetPr>
  <dimension ref="B1:M21"/>
  <sheetViews>
    <sheetView workbookViewId="0">
      <selection activeCell="F5" sqref="F5"/>
    </sheetView>
  </sheetViews>
  <sheetFormatPr baseColWidth="10" defaultColWidth="9.109375" defaultRowHeight="14.4" x14ac:dyDescent="0.3"/>
  <cols>
    <col min="2" max="2" width="17.44140625" customWidth="1"/>
    <col min="3" max="3" width="25.5546875" customWidth="1"/>
    <col min="4" max="4" width="46.44140625" bestFit="1" customWidth="1"/>
    <col min="5" max="6" width="12.5546875" customWidth="1"/>
    <col min="7" max="7" width="12.5546875" style="40" customWidth="1"/>
  </cols>
  <sheetData>
    <row r="1" spans="2:13" ht="23.4" x14ac:dyDescent="0.45">
      <c r="B1" s="158" t="s">
        <v>115</v>
      </c>
      <c r="C1" s="159"/>
      <c r="D1" s="159"/>
      <c r="E1" s="159"/>
      <c r="F1" s="159"/>
      <c r="G1" s="160"/>
    </row>
    <row r="3" spans="2:13" ht="15" thickBot="1" x14ac:dyDescent="0.35">
      <c r="E3" s="81" t="s">
        <v>1</v>
      </c>
      <c r="F3" s="81" t="s">
        <v>2</v>
      </c>
      <c r="G3" s="63" t="s">
        <v>0</v>
      </c>
    </row>
    <row r="4" spans="2:13" ht="17.399999999999999" x14ac:dyDescent="0.3">
      <c r="B4" s="161" t="s">
        <v>116</v>
      </c>
      <c r="C4" s="162"/>
      <c r="D4" s="45"/>
      <c r="E4" s="46"/>
      <c r="F4" s="46"/>
      <c r="G4" s="47"/>
    </row>
    <row r="5" spans="2:13" ht="15.6" x14ac:dyDescent="0.3">
      <c r="B5" s="62"/>
      <c r="D5" s="64" t="s">
        <v>166</v>
      </c>
      <c r="E5" s="65">
        <v>14</v>
      </c>
      <c r="F5" s="1"/>
      <c r="G5" s="66">
        <f>E5*F5</f>
        <v>0</v>
      </c>
    </row>
    <row r="6" spans="2:13" ht="15.6" x14ac:dyDescent="0.3">
      <c r="B6" s="62"/>
      <c r="D6" s="133"/>
      <c r="E6" s="134"/>
      <c r="F6" s="135"/>
      <c r="G6" s="136"/>
    </row>
    <row r="7" spans="2:13" ht="15.6" x14ac:dyDescent="0.3">
      <c r="B7" s="62"/>
      <c r="C7" s="100"/>
      <c r="D7" s="64" t="s">
        <v>167</v>
      </c>
      <c r="E7" s="65">
        <v>19</v>
      </c>
      <c r="F7" s="1"/>
      <c r="G7" s="66">
        <f>E7*F7</f>
        <v>0</v>
      </c>
    </row>
    <row r="8" spans="2:13" ht="15.6" x14ac:dyDescent="0.3">
      <c r="B8" s="67"/>
      <c r="C8" s="100"/>
      <c r="D8" s="137"/>
      <c r="E8" s="134"/>
      <c r="F8" s="135"/>
      <c r="G8" s="136"/>
    </row>
    <row r="9" spans="2:13" ht="15.6" x14ac:dyDescent="0.3">
      <c r="B9" s="67"/>
      <c r="C9" s="100"/>
      <c r="D9" s="64" t="s">
        <v>168</v>
      </c>
      <c r="E9" s="65">
        <v>38</v>
      </c>
      <c r="F9" s="1"/>
      <c r="G9" s="66">
        <f>E9*F9</f>
        <v>0</v>
      </c>
      <c r="J9" s="101"/>
      <c r="K9" s="138"/>
      <c r="L9" s="139"/>
      <c r="M9" s="108"/>
    </row>
    <row r="10" spans="2:13" ht="15.6" x14ac:dyDescent="0.3">
      <c r="B10" s="67"/>
      <c r="C10" s="100"/>
      <c r="D10" s="64"/>
      <c r="E10" s="65"/>
      <c r="F10" s="65"/>
      <c r="G10" s="66"/>
    </row>
    <row r="11" spans="2:13" ht="15.6" x14ac:dyDescent="0.3">
      <c r="B11" s="67"/>
      <c r="C11" s="100"/>
      <c r="D11" s="64" t="s">
        <v>169</v>
      </c>
      <c r="E11" s="65">
        <v>39</v>
      </c>
      <c r="F11" s="1"/>
      <c r="G11" s="66">
        <f>E11*F11</f>
        <v>0</v>
      </c>
    </row>
    <row r="12" spans="2:13" ht="15.6" x14ac:dyDescent="0.3">
      <c r="B12" s="67"/>
      <c r="C12" s="100"/>
      <c r="D12" s="133"/>
      <c r="E12" s="134"/>
      <c r="F12" s="65"/>
      <c r="G12" s="66"/>
    </row>
    <row r="13" spans="2:13" ht="15.6" x14ac:dyDescent="0.3">
      <c r="B13" s="67"/>
      <c r="C13" s="118"/>
      <c r="D13" s="64" t="s">
        <v>142</v>
      </c>
      <c r="E13" s="65">
        <v>21</v>
      </c>
      <c r="F13" s="1"/>
      <c r="G13" s="66">
        <f>E13*F13</f>
        <v>0</v>
      </c>
    </row>
    <row r="14" spans="2:13" ht="15.6" x14ac:dyDescent="0.3">
      <c r="B14" s="67"/>
      <c r="C14" s="118"/>
      <c r="D14" s="64"/>
      <c r="E14" s="65"/>
      <c r="F14" s="65"/>
      <c r="G14" s="66"/>
    </row>
    <row r="15" spans="2:13" ht="15.6" x14ac:dyDescent="0.3">
      <c r="B15" s="67"/>
      <c r="C15" s="100"/>
      <c r="D15" s="64" t="s">
        <v>170</v>
      </c>
      <c r="E15" s="65">
        <v>25</v>
      </c>
      <c r="F15" s="1"/>
      <c r="G15" s="66">
        <f>E15*F15</f>
        <v>0</v>
      </c>
    </row>
    <row r="16" spans="2:13" ht="15.6" x14ac:dyDescent="0.3">
      <c r="B16" s="67"/>
      <c r="C16" s="100"/>
      <c r="D16" s="64"/>
      <c r="E16" s="65"/>
      <c r="F16" s="135"/>
      <c r="G16" s="66"/>
    </row>
    <row r="17" spans="2:7" ht="15.6" x14ac:dyDescent="0.3">
      <c r="B17" s="67"/>
      <c r="C17" s="100"/>
      <c r="D17" s="64" t="s">
        <v>171</v>
      </c>
      <c r="E17" s="65">
        <v>33</v>
      </c>
      <c r="F17" s="1"/>
      <c r="G17" s="66">
        <f>E17*F17</f>
        <v>0</v>
      </c>
    </row>
    <row r="18" spans="2:7" ht="15.6" x14ac:dyDescent="0.3">
      <c r="B18" s="67"/>
      <c r="C18" s="100"/>
      <c r="D18" s="133"/>
      <c r="E18" s="134"/>
      <c r="F18" s="65"/>
      <c r="G18" s="66"/>
    </row>
    <row r="19" spans="2:7" ht="16.2" thickBot="1" x14ac:dyDescent="0.35">
      <c r="B19" s="140"/>
      <c r="C19" s="122"/>
      <c r="D19" s="50" t="s">
        <v>172</v>
      </c>
      <c r="E19" s="51">
        <v>36</v>
      </c>
      <c r="F19" s="2"/>
      <c r="G19" s="52">
        <f>E19*F19</f>
        <v>0</v>
      </c>
    </row>
    <row r="20" spans="2:7" ht="15" thickBot="1" x14ac:dyDescent="0.35">
      <c r="B20" s="75"/>
      <c r="C20" s="75"/>
      <c r="D20" s="75"/>
      <c r="E20" s="76"/>
      <c r="F20" s="76"/>
      <c r="G20" s="77"/>
    </row>
    <row r="21" spans="2:7" ht="18.600000000000001" thickBot="1" x14ac:dyDescent="0.4">
      <c r="B21" s="78"/>
      <c r="C21" s="78"/>
      <c r="D21" s="79"/>
      <c r="E21" s="205" t="s">
        <v>117</v>
      </c>
      <c r="F21" s="206"/>
      <c r="G21" s="80">
        <f>SUM(G5:G19)</f>
        <v>0</v>
      </c>
    </row>
  </sheetData>
  <sheetProtection algorithmName="SHA-512" hashValue="2zpqU3TV/s5osvcHscejMHmYewZUGdM9mk3GQOw3FI2ihwTUisgPfQjOTYCkOrZxbGDjlLQBFt6NgNldur2PVg==" saltValue="Ixfv4LcSy99zRS+9Hl2HPw==" spinCount="100000" sheet="1" selectLockedCells="1"/>
  <mergeCells count="3">
    <mergeCell ref="B1:G1"/>
    <mergeCell ref="B4:C4"/>
    <mergeCell ref="E21:F2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B31E-90EB-46DE-B5CF-1AED00761A88}">
  <sheetPr codeName="Feuil2">
    <tabColor rgb="FFFFFF00"/>
  </sheetPr>
  <dimension ref="B1:M16"/>
  <sheetViews>
    <sheetView workbookViewId="0">
      <selection activeCell="F5" sqref="F5"/>
    </sheetView>
  </sheetViews>
  <sheetFormatPr baseColWidth="10" defaultColWidth="9.109375" defaultRowHeight="14.4" x14ac:dyDescent="0.3"/>
  <cols>
    <col min="2" max="2" width="17.44140625" customWidth="1"/>
    <col min="3" max="3" width="26.33203125" customWidth="1"/>
    <col min="4" max="4" width="46.44140625" bestFit="1" customWidth="1"/>
    <col min="5" max="6" width="12.5546875" customWidth="1"/>
    <col min="7" max="7" width="12.5546875" style="40" customWidth="1"/>
  </cols>
  <sheetData>
    <row r="1" spans="2:13" ht="23.4" x14ac:dyDescent="0.45">
      <c r="B1" s="158" t="s">
        <v>156</v>
      </c>
      <c r="C1" s="159"/>
      <c r="D1" s="159"/>
      <c r="E1" s="159"/>
      <c r="F1" s="159"/>
      <c r="G1" s="160"/>
    </row>
    <row r="3" spans="2:13" ht="15" thickBot="1" x14ac:dyDescent="0.35">
      <c r="E3" s="81" t="s">
        <v>1</v>
      </c>
      <c r="F3" s="81" t="s">
        <v>2</v>
      </c>
      <c r="G3" s="63" t="s">
        <v>0</v>
      </c>
    </row>
    <row r="4" spans="2:13" ht="17.399999999999999" x14ac:dyDescent="0.3">
      <c r="B4" s="161" t="s">
        <v>154</v>
      </c>
      <c r="C4" s="162"/>
      <c r="D4" s="45"/>
      <c r="E4" s="46"/>
      <c r="F4" s="46"/>
      <c r="G4" s="47"/>
    </row>
    <row r="5" spans="2:13" ht="15.6" x14ac:dyDescent="0.3">
      <c r="B5" s="62"/>
      <c r="D5" s="64" t="s">
        <v>195</v>
      </c>
      <c r="E5" s="65">
        <v>30</v>
      </c>
      <c r="F5" s="1"/>
      <c r="G5" s="66">
        <f>E5*F5</f>
        <v>0</v>
      </c>
    </row>
    <row r="6" spans="2:13" ht="15.6" x14ac:dyDescent="0.3">
      <c r="B6" s="62"/>
      <c r="D6" s="133"/>
      <c r="E6" s="134"/>
      <c r="F6" s="135"/>
      <c r="G6" s="136"/>
    </row>
    <row r="7" spans="2:13" ht="15.6" x14ac:dyDescent="0.3">
      <c r="B7" s="62"/>
      <c r="C7" s="100"/>
      <c r="D7" s="64" t="s">
        <v>196</v>
      </c>
      <c r="E7" s="65">
        <v>45</v>
      </c>
      <c r="F7" s="1"/>
      <c r="G7" s="66">
        <f>E7*F7</f>
        <v>0</v>
      </c>
    </row>
    <row r="8" spans="2:13" ht="15.6" x14ac:dyDescent="0.3">
      <c r="B8" s="67"/>
      <c r="C8" s="100"/>
      <c r="D8" s="137"/>
      <c r="E8" s="134"/>
      <c r="F8" s="135"/>
      <c r="G8" s="136"/>
    </row>
    <row r="9" spans="2:13" ht="15.6" x14ac:dyDescent="0.3">
      <c r="B9" s="67"/>
      <c r="C9" s="100"/>
      <c r="D9" s="64" t="s">
        <v>197</v>
      </c>
      <c r="E9" s="65">
        <v>50</v>
      </c>
      <c r="F9" s="1"/>
      <c r="G9" s="66">
        <f>E9*F9</f>
        <v>0</v>
      </c>
      <c r="J9" s="101"/>
      <c r="K9" s="138"/>
      <c r="L9" s="139"/>
      <c r="M9" s="108"/>
    </row>
    <row r="10" spans="2:13" ht="15.6" x14ac:dyDescent="0.3">
      <c r="B10" s="67"/>
      <c r="C10" s="100"/>
      <c r="D10" s="64"/>
      <c r="E10" s="65"/>
      <c r="F10" s="65"/>
      <c r="G10" s="66"/>
    </row>
    <row r="11" spans="2:13" ht="15.6" x14ac:dyDescent="0.3">
      <c r="B11" s="67"/>
      <c r="C11" s="100"/>
      <c r="D11" s="64" t="s">
        <v>198</v>
      </c>
      <c r="E11" s="65">
        <v>80</v>
      </c>
      <c r="F11" s="1"/>
      <c r="G11" s="66">
        <f>E11*F11</f>
        <v>0</v>
      </c>
    </row>
    <row r="12" spans="2:13" ht="15.6" x14ac:dyDescent="0.3">
      <c r="B12" s="67"/>
      <c r="C12" s="100"/>
      <c r="D12" s="64"/>
      <c r="E12" s="65"/>
      <c r="F12" s="65"/>
      <c r="G12" s="66"/>
    </row>
    <row r="13" spans="2:13" ht="15.6" x14ac:dyDescent="0.3">
      <c r="B13" s="67"/>
      <c r="C13" s="100"/>
      <c r="D13" s="64" t="s">
        <v>199</v>
      </c>
      <c r="E13" s="65">
        <v>100</v>
      </c>
      <c r="F13" s="1"/>
      <c r="G13" s="66">
        <f>E13*F13</f>
        <v>0</v>
      </c>
    </row>
    <row r="14" spans="2:13" ht="16.2" thickBot="1" x14ac:dyDescent="0.35">
      <c r="B14" s="140"/>
      <c r="C14" s="122"/>
      <c r="D14" s="50"/>
      <c r="E14" s="51"/>
      <c r="F14" s="51"/>
      <c r="G14" s="52"/>
    </row>
    <row r="15" spans="2:13" ht="15" thickBot="1" x14ac:dyDescent="0.35">
      <c r="B15" s="75"/>
      <c r="C15" s="75"/>
      <c r="D15" s="75"/>
      <c r="E15" s="76"/>
      <c r="F15" s="76"/>
      <c r="G15" s="77"/>
    </row>
    <row r="16" spans="2:13" ht="18.600000000000001" thickBot="1" x14ac:dyDescent="0.4">
      <c r="B16" s="78"/>
      <c r="C16" s="78"/>
      <c r="D16" s="79"/>
      <c r="E16" s="205" t="s">
        <v>155</v>
      </c>
      <c r="F16" s="206"/>
      <c r="G16" s="80">
        <f>SUM(G5:G14)</f>
        <v>0</v>
      </c>
    </row>
  </sheetData>
  <sheetProtection algorithmName="SHA-512" hashValue="JIzcgCTWu6wiUL8WeGN9QZ2wHZsGTRgKCxu1In+HeLDvJZvwHOm5NuILzPMWDgpsW4nT7WggucGHfYVCrmZExg==" saltValue="ViE2Ps7H4gWAeF3uIGhGnw==" spinCount="100000" sheet="1" selectLockedCells="1"/>
  <mergeCells count="3">
    <mergeCell ref="B1:G1"/>
    <mergeCell ref="B4:C4"/>
    <mergeCell ref="E16:F1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C9A29-925A-49C8-AE44-71AFCCE25995}">
  <sheetPr codeName="Sheet3">
    <tabColor rgb="FF66CCFF"/>
  </sheetPr>
  <dimension ref="B1:I74"/>
  <sheetViews>
    <sheetView tabSelected="1" topLeftCell="B1" workbookViewId="0">
      <selection activeCell="F6" sqref="F6"/>
    </sheetView>
  </sheetViews>
  <sheetFormatPr baseColWidth="10" defaultColWidth="9.109375" defaultRowHeight="14.4" x14ac:dyDescent="0.3"/>
  <cols>
    <col min="2" max="2" width="17.44140625" customWidth="1"/>
    <col min="3" max="3" width="25.5546875" customWidth="1"/>
    <col min="4" max="4" width="59.6640625" customWidth="1"/>
    <col min="5" max="6" width="12.5546875" customWidth="1"/>
    <col min="7" max="7" width="15.5546875" style="40" customWidth="1"/>
  </cols>
  <sheetData>
    <row r="1" spans="2:9" ht="23.4" x14ac:dyDescent="0.45">
      <c r="B1" s="158" t="s">
        <v>32</v>
      </c>
      <c r="C1" s="159"/>
      <c r="D1" s="159"/>
      <c r="E1" s="159"/>
      <c r="F1" s="159"/>
      <c r="G1" s="160"/>
    </row>
    <row r="3" spans="2:9" ht="15" thickBot="1" x14ac:dyDescent="0.35">
      <c r="E3" s="81" t="s">
        <v>1</v>
      </c>
      <c r="F3" s="81" t="s">
        <v>2</v>
      </c>
      <c r="G3" s="63" t="s">
        <v>0</v>
      </c>
    </row>
    <row r="4" spans="2:9" ht="17.399999999999999" x14ac:dyDescent="0.3">
      <c r="B4" s="161" t="s">
        <v>62</v>
      </c>
      <c r="C4" s="162"/>
      <c r="D4" s="58"/>
      <c r="E4" s="141"/>
      <c r="F4" s="141"/>
      <c r="G4" s="61"/>
    </row>
    <row r="5" spans="2:9" ht="17.399999999999999" x14ac:dyDescent="0.3">
      <c r="B5" s="106"/>
      <c r="C5" s="163" t="s">
        <v>64</v>
      </c>
      <c r="D5" s="64" t="s">
        <v>159</v>
      </c>
      <c r="E5" s="112">
        <v>96</v>
      </c>
      <c r="F5" s="3"/>
      <c r="G5" s="66">
        <f t="shared" ref="G5:G11" si="0">E5*F5</f>
        <v>0</v>
      </c>
    </row>
    <row r="6" spans="2:9" ht="15.6" x14ac:dyDescent="0.3">
      <c r="B6" s="62"/>
      <c r="C6" s="164"/>
      <c r="D6" s="64" t="s">
        <v>160</v>
      </c>
      <c r="E6" s="112">
        <v>162</v>
      </c>
      <c r="F6" s="3"/>
      <c r="G6" s="66">
        <f t="shared" si="0"/>
        <v>0</v>
      </c>
      <c r="I6" s="28"/>
    </row>
    <row r="7" spans="2:9" ht="15.6" x14ac:dyDescent="0.3">
      <c r="B7" s="142"/>
      <c r="C7" s="165"/>
      <c r="D7" s="64" t="s">
        <v>161</v>
      </c>
      <c r="E7" s="112">
        <v>180</v>
      </c>
      <c r="F7" s="7"/>
      <c r="G7" s="66">
        <f t="shared" si="0"/>
        <v>0</v>
      </c>
    </row>
    <row r="8" spans="2:9" ht="15.6" x14ac:dyDescent="0.3">
      <c r="B8" s="67"/>
      <c r="C8" s="163" t="s">
        <v>63</v>
      </c>
      <c r="D8" s="64" t="s">
        <v>162</v>
      </c>
      <c r="E8" s="112">
        <v>54</v>
      </c>
      <c r="F8" s="9"/>
      <c r="G8" s="66">
        <f t="shared" si="0"/>
        <v>0</v>
      </c>
    </row>
    <row r="9" spans="2:9" ht="15.6" x14ac:dyDescent="0.3">
      <c r="B9" s="98"/>
      <c r="C9" s="164"/>
      <c r="D9" s="64" t="s">
        <v>163</v>
      </c>
      <c r="E9" s="112">
        <v>78</v>
      </c>
      <c r="F9" s="7"/>
      <c r="G9" s="66">
        <f t="shared" si="0"/>
        <v>0</v>
      </c>
    </row>
    <row r="10" spans="2:9" ht="15.6" x14ac:dyDescent="0.3">
      <c r="B10" s="98"/>
      <c r="C10" s="164"/>
      <c r="D10" s="64" t="s">
        <v>164</v>
      </c>
      <c r="E10" s="112">
        <v>132</v>
      </c>
      <c r="F10" s="7"/>
      <c r="G10" s="66">
        <f t="shared" ref="G10" si="1">E10*F10</f>
        <v>0</v>
      </c>
    </row>
    <row r="11" spans="2:9" ht="16.2" thickBot="1" x14ac:dyDescent="0.35">
      <c r="B11" s="73"/>
      <c r="C11" s="166"/>
      <c r="D11" s="50" t="s">
        <v>165</v>
      </c>
      <c r="E11" s="143">
        <v>186</v>
      </c>
      <c r="F11" s="8"/>
      <c r="G11" s="52">
        <f t="shared" si="0"/>
        <v>0</v>
      </c>
    </row>
    <row r="12" spans="2:9" ht="5.0999999999999996" customHeight="1" thickBot="1" x14ac:dyDescent="0.35">
      <c r="E12" s="144"/>
      <c r="F12" s="144"/>
      <c r="G12" s="68"/>
    </row>
    <row r="13" spans="2:9" ht="17.399999999999999" x14ac:dyDescent="0.3">
      <c r="B13" s="161" t="s">
        <v>5</v>
      </c>
      <c r="C13" s="162"/>
      <c r="D13" s="82"/>
      <c r="E13" s="46"/>
      <c r="F13" s="46"/>
      <c r="G13" s="47"/>
    </row>
    <row r="14" spans="2:9" ht="15.6" x14ac:dyDescent="0.3">
      <c r="B14" s="98"/>
      <c r="C14" s="83" t="s">
        <v>7</v>
      </c>
      <c r="D14" s="87" t="s">
        <v>158</v>
      </c>
      <c r="E14" s="112">
        <v>45.6</v>
      </c>
      <c r="F14" s="7"/>
      <c r="G14" s="66">
        <f>E14*F14</f>
        <v>0</v>
      </c>
    </row>
    <row r="15" spans="2:9" ht="16.2" thickBot="1" x14ac:dyDescent="0.35">
      <c r="B15" s="73"/>
      <c r="C15" s="145" t="s">
        <v>56</v>
      </c>
      <c r="D15" s="146" t="s">
        <v>158</v>
      </c>
      <c r="E15" s="143">
        <v>14</v>
      </c>
      <c r="F15" s="8"/>
      <c r="G15" s="52">
        <f t="shared" ref="G15" si="2">E15*F15</f>
        <v>0</v>
      </c>
    </row>
    <row r="16" spans="2:9" ht="5.0999999999999996" customHeight="1" thickBot="1" x14ac:dyDescent="0.35">
      <c r="E16" s="144"/>
      <c r="F16" s="144"/>
      <c r="G16" s="68"/>
    </row>
    <row r="17" spans="2:9" ht="17.399999999999999" x14ac:dyDescent="0.3">
      <c r="B17" s="161" t="s">
        <v>6</v>
      </c>
      <c r="C17" s="162"/>
      <c r="D17" s="82"/>
      <c r="E17" s="46"/>
      <c r="F17" s="46"/>
      <c r="G17" s="47"/>
    </row>
    <row r="18" spans="2:9" ht="15.6" x14ac:dyDescent="0.3">
      <c r="B18" s="62"/>
      <c r="C18" s="96" t="s">
        <v>7</v>
      </c>
      <c r="D18" s="92" t="s">
        <v>141</v>
      </c>
      <c r="E18" s="147">
        <v>81</v>
      </c>
      <c r="F18" s="11"/>
      <c r="G18" s="95">
        <f t="shared" ref="G18:G19" si="3">E18*F18</f>
        <v>0</v>
      </c>
    </row>
    <row r="19" spans="2:9" ht="15.6" x14ac:dyDescent="0.3">
      <c r="B19" s="98"/>
      <c r="C19" s="83" t="s">
        <v>83</v>
      </c>
      <c r="D19" s="87" t="s">
        <v>141</v>
      </c>
      <c r="E19" s="112">
        <v>40.5</v>
      </c>
      <c r="F19" s="7"/>
      <c r="G19" s="66">
        <f t="shared" si="3"/>
        <v>0</v>
      </c>
    </row>
    <row r="20" spans="2:9" ht="15.6" x14ac:dyDescent="0.3">
      <c r="B20" s="98"/>
      <c r="C20" s="96" t="s">
        <v>7</v>
      </c>
      <c r="D20" s="92" t="s">
        <v>119</v>
      </c>
      <c r="E20" s="147">
        <v>129</v>
      </c>
      <c r="F20" s="11"/>
      <c r="G20" s="95">
        <f t="shared" ref="G20" si="4">E20*F20</f>
        <v>0</v>
      </c>
    </row>
    <row r="21" spans="2:9" ht="16.2" thickBot="1" x14ac:dyDescent="0.35">
      <c r="B21" s="73"/>
      <c r="C21" s="145" t="s">
        <v>83</v>
      </c>
      <c r="D21" s="146" t="s">
        <v>119</v>
      </c>
      <c r="E21" s="143">
        <v>64.5</v>
      </c>
      <c r="F21" s="8"/>
      <c r="G21" s="52">
        <f t="shared" ref="G21" si="5">E21*F21</f>
        <v>0</v>
      </c>
    </row>
    <row r="22" spans="2:9" ht="5.0999999999999996" customHeight="1" thickBot="1" x14ac:dyDescent="0.35">
      <c r="B22" s="148"/>
      <c r="C22" s="148"/>
      <c r="E22" s="144"/>
      <c r="F22" s="144"/>
      <c r="G22" s="68"/>
    </row>
    <row r="23" spans="2:9" ht="17.399999999999999" x14ac:dyDescent="0.3">
      <c r="B23" s="161" t="s">
        <v>65</v>
      </c>
      <c r="C23" s="162"/>
      <c r="D23" s="149"/>
      <c r="E23" s="150"/>
      <c r="F23" s="46"/>
      <c r="G23" s="151"/>
      <c r="H23" s="97"/>
      <c r="I23" s="97"/>
    </row>
    <row r="24" spans="2:9" ht="16.5" customHeight="1" x14ac:dyDescent="0.3">
      <c r="B24" s="98" t="s">
        <v>66</v>
      </c>
      <c r="C24" s="170" t="s">
        <v>204</v>
      </c>
      <c r="D24" s="87" t="s">
        <v>205</v>
      </c>
      <c r="E24" s="112">
        <v>12.5</v>
      </c>
      <c r="F24" s="7"/>
      <c r="G24" s="66">
        <f t="shared" ref="G24:G26" si="6">E24*F24</f>
        <v>0</v>
      </c>
      <c r="H24" s="97"/>
      <c r="I24" s="97"/>
    </row>
    <row r="25" spans="2:9" ht="16.5" customHeight="1" x14ac:dyDescent="0.3">
      <c r="B25" s="98"/>
      <c r="C25" s="170"/>
      <c r="D25" s="87" t="s">
        <v>206</v>
      </c>
      <c r="E25" s="112">
        <v>12.5</v>
      </c>
      <c r="F25" s="7"/>
      <c r="G25" s="66">
        <f t="shared" si="6"/>
        <v>0</v>
      </c>
      <c r="H25" s="97"/>
      <c r="I25" s="97"/>
    </row>
    <row r="26" spans="2:9" ht="15.6" x14ac:dyDescent="0.3">
      <c r="B26" s="98"/>
      <c r="C26" s="170"/>
      <c r="D26" s="87" t="s">
        <v>207</v>
      </c>
      <c r="E26" s="112">
        <v>14</v>
      </c>
      <c r="F26" s="7"/>
      <c r="G26" s="66">
        <f t="shared" si="6"/>
        <v>0</v>
      </c>
      <c r="H26" s="97"/>
      <c r="I26" s="97"/>
    </row>
    <row r="27" spans="2:9" ht="15.6" x14ac:dyDescent="0.3">
      <c r="B27" s="98"/>
      <c r="C27" s="83"/>
      <c r="D27" s="87"/>
      <c r="E27" s="112"/>
      <c r="F27" s="90"/>
      <c r="G27" s="66"/>
      <c r="H27" s="97"/>
      <c r="I27" s="97"/>
    </row>
    <row r="28" spans="2:9" ht="16.5" customHeight="1" x14ac:dyDescent="0.3">
      <c r="B28" s="98"/>
      <c r="C28" s="170" t="s">
        <v>90</v>
      </c>
      <c r="D28" s="87" t="s">
        <v>208</v>
      </c>
      <c r="E28" s="112">
        <v>15.5</v>
      </c>
      <c r="F28" s="7"/>
      <c r="G28" s="66">
        <f t="shared" ref="G28:G30" si="7">E28*F28</f>
        <v>0</v>
      </c>
      <c r="H28" s="97"/>
      <c r="I28" s="97"/>
    </row>
    <row r="29" spans="2:9" ht="15.6" customHeight="1" x14ac:dyDescent="0.3">
      <c r="B29" s="98"/>
      <c r="C29" s="170"/>
      <c r="D29" s="87" t="s">
        <v>209</v>
      </c>
      <c r="E29" s="112">
        <v>15.5</v>
      </c>
      <c r="F29" s="7"/>
      <c r="G29" s="66">
        <f t="shared" si="7"/>
        <v>0</v>
      </c>
      <c r="H29" s="97"/>
      <c r="I29" s="97"/>
    </row>
    <row r="30" spans="2:9" ht="15.6" customHeight="1" x14ac:dyDescent="0.3">
      <c r="B30" s="98"/>
      <c r="C30" s="170"/>
      <c r="D30" s="87" t="s">
        <v>210</v>
      </c>
      <c r="E30" s="112">
        <v>15.5</v>
      </c>
      <c r="F30" s="7"/>
      <c r="G30" s="66">
        <f t="shared" si="7"/>
        <v>0</v>
      </c>
      <c r="H30" s="97"/>
      <c r="I30" s="97"/>
    </row>
    <row r="31" spans="2:9" ht="15.6" x14ac:dyDescent="0.3">
      <c r="B31" s="98"/>
      <c r="C31" s="83"/>
      <c r="D31" s="87"/>
      <c r="E31" s="112"/>
      <c r="F31" s="90"/>
      <c r="G31" s="66"/>
      <c r="H31" s="97"/>
      <c r="I31" s="97"/>
    </row>
    <row r="32" spans="2:9" ht="16.5" customHeight="1" x14ac:dyDescent="0.3">
      <c r="B32" s="98"/>
      <c r="C32" s="170" t="s">
        <v>91</v>
      </c>
      <c r="D32" s="87" t="s">
        <v>211</v>
      </c>
      <c r="E32" s="112">
        <v>22.5</v>
      </c>
      <c r="F32" s="7"/>
      <c r="G32" s="66">
        <f t="shared" ref="G32:G34" si="8">E32*F32</f>
        <v>0</v>
      </c>
      <c r="H32" s="97"/>
      <c r="I32" s="97"/>
    </row>
    <row r="33" spans="2:9" ht="16.5" customHeight="1" x14ac:dyDescent="0.3">
      <c r="B33" s="98"/>
      <c r="C33" s="170"/>
      <c r="D33" s="87" t="s">
        <v>212</v>
      </c>
      <c r="E33" s="112">
        <v>26.5</v>
      </c>
      <c r="F33" s="7"/>
      <c r="G33" s="66">
        <f t="shared" si="8"/>
        <v>0</v>
      </c>
      <c r="H33" s="97"/>
      <c r="I33" s="97"/>
    </row>
    <row r="34" spans="2:9" ht="16.5" customHeight="1" x14ac:dyDescent="0.3">
      <c r="B34" s="98"/>
      <c r="C34" s="170"/>
      <c r="D34" s="87" t="s">
        <v>213</v>
      </c>
      <c r="E34" s="112">
        <v>24.5</v>
      </c>
      <c r="F34" s="7"/>
      <c r="G34" s="66">
        <f t="shared" si="8"/>
        <v>0</v>
      </c>
      <c r="H34" s="97"/>
      <c r="I34" s="97"/>
    </row>
    <row r="35" spans="2:9" ht="15.6" x14ac:dyDescent="0.3">
      <c r="B35" s="98"/>
      <c r="C35" s="83"/>
      <c r="D35" s="87"/>
      <c r="E35" s="112"/>
      <c r="F35" s="90"/>
      <c r="G35" s="66"/>
      <c r="H35" s="97"/>
      <c r="I35" s="97"/>
    </row>
    <row r="36" spans="2:9" ht="16.5" customHeight="1" x14ac:dyDescent="0.3">
      <c r="B36" s="98"/>
      <c r="C36" s="170" t="s">
        <v>75</v>
      </c>
      <c r="D36" s="87" t="s">
        <v>214</v>
      </c>
      <c r="E36" s="112">
        <v>29</v>
      </c>
      <c r="F36" s="7"/>
      <c r="G36" s="66">
        <f t="shared" ref="G36:G38" si="9">E36*F36</f>
        <v>0</v>
      </c>
      <c r="H36" s="97"/>
      <c r="I36" s="97"/>
    </row>
    <row r="37" spans="2:9" ht="16.5" customHeight="1" x14ac:dyDescent="0.3">
      <c r="B37" s="98"/>
      <c r="C37" s="170"/>
      <c r="D37" s="87" t="s">
        <v>215</v>
      </c>
      <c r="E37" s="112">
        <v>22.5</v>
      </c>
      <c r="F37" s="7"/>
      <c r="G37" s="66">
        <f t="shared" si="9"/>
        <v>0</v>
      </c>
      <c r="H37" s="97"/>
      <c r="I37" s="97"/>
    </row>
    <row r="38" spans="2:9" ht="15.6" x14ac:dyDescent="0.3">
      <c r="B38" s="98"/>
      <c r="C38" s="170"/>
      <c r="D38" s="87" t="s">
        <v>92</v>
      </c>
      <c r="E38" s="112">
        <v>33.5</v>
      </c>
      <c r="F38" s="7"/>
      <c r="G38" s="66">
        <f t="shared" si="9"/>
        <v>0</v>
      </c>
      <c r="H38" s="97"/>
      <c r="I38" s="97"/>
    </row>
    <row r="39" spans="2:9" ht="15.6" x14ac:dyDescent="0.3">
      <c r="B39" s="98"/>
      <c r="C39" s="83"/>
      <c r="D39" s="87"/>
      <c r="E39" s="112"/>
      <c r="F39" s="90"/>
      <c r="G39" s="66"/>
      <c r="H39" s="97"/>
      <c r="I39" s="97"/>
    </row>
    <row r="40" spans="2:9" ht="30" customHeight="1" x14ac:dyDescent="0.3">
      <c r="B40" s="98"/>
      <c r="C40" s="83" t="s">
        <v>67</v>
      </c>
      <c r="D40" s="87" t="s">
        <v>217</v>
      </c>
      <c r="E40" s="112">
        <v>43.5</v>
      </c>
      <c r="F40" s="7"/>
      <c r="G40" s="66">
        <f t="shared" ref="G40" si="10">E40*F40</f>
        <v>0</v>
      </c>
      <c r="H40" s="97"/>
      <c r="I40" s="97"/>
    </row>
    <row r="41" spans="2:9" ht="15.6" x14ac:dyDescent="0.3">
      <c r="B41" s="98"/>
      <c r="C41" s="83"/>
      <c r="D41" s="87"/>
      <c r="E41" s="112"/>
      <c r="F41" s="90"/>
      <c r="G41" s="66"/>
      <c r="H41" s="97"/>
      <c r="I41" s="97"/>
    </row>
    <row r="42" spans="2:9" ht="30" customHeight="1" x14ac:dyDescent="0.3">
      <c r="B42" s="98"/>
      <c r="C42" s="83" t="s">
        <v>68</v>
      </c>
      <c r="D42" s="87" t="s">
        <v>216</v>
      </c>
      <c r="E42" s="112">
        <v>73.5</v>
      </c>
      <c r="F42" s="7"/>
      <c r="G42" s="66">
        <f t="shared" ref="G42" si="11">E42*F42</f>
        <v>0</v>
      </c>
      <c r="H42" s="97"/>
      <c r="I42" s="97"/>
    </row>
    <row r="43" spans="2:9" ht="15.6" x14ac:dyDescent="0.3">
      <c r="B43" s="98"/>
      <c r="C43" s="83"/>
      <c r="D43" s="87"/>
      <c r="E43" s="112"/>
      <c r="F43" s="90"/>
      <c r="G43" s="66"/>
      <c r="H43" s="97"/>
      <c r="I43" s="97"/>
    </row>
    <row r="44" spans="2:9" ht="30" customHeight="1" x14ac:dyDescent="0.3">
      <c r="B44" s="98"/>
      <c r="C44" s="83" t="s">
        <v>146</v>
      </c>
      <c r="D44" s="152" t="s">
        <v>218</v>
      </c>
      <c r="E44" s="112">
        <v>91</v>
      </c>
      <c r="F44" s="12"/>
      <c r="G44" s="66">
        <f>E44*F44</f>
        <v>0</v>
      </c>
      <c r="H44" s="97"/>
      <c r="I44" s="97"/>
    </row>
    <row r="45" spans="2:9" ht="15.6" x14ac:dyDescent="0.3">
      <c r="B45" s="98"/>
      <c r="C45" s="83"/>
      <c r="D45" s="87"/>
      <c r="E45" s="112"/>
      <c r="F45" s="90"/>
      <c r="G45" s="66"/>
      <c r="H45" s="97"/>
      <c r="I45" s="97"/>
    </row>
    <row r="46" spans="2:9" ht="16.5" customHeight="1" x14ac:dyDescent="0.3">
      <c r="B46" s="98"/>
      <c r="C46" s="163" t="s">
        <v>94</v>
      </c>
      <c r="D46" s="87" t="s">
        <v>93</v>
      </c>
      <c r="E46" s="112">
        <v>30.5</v>
      </c>
      <c r="F46" s="7"/>
      <c r="G46" s="66">
        <f t="shared" ref="G46:G47" si="12">E46*F46</f>
        <v>0</v>
      </c>
      <c r="H46" s="97"/>
      <c r="I46" s="97"/>
    </row>
    <row r="47" spans="2:9" ht="15.6" x14ac:dyDescent="0.3">
      <c r="B47" s="98"/>
      <c r="C47" s="171"/>
      <c r="D47" s="87" t="s">
        <v>95</v>
      </c>
      <c r="E47" s="112">
        <v>30.5</v>
      </c>
      <c r="F47" s="7"/>
      <c r="G47" s="66">
        <f t="shared" si="12"/>
        <v>0</v>
      </c>
      <c r="H47" s="97"/>
      <c r="I47" s="97"/>
    </row>
    <row r="48" spans="2:9" ht="16.5" customHeight="1" x14ac:dyDescent="0.3">
      <c r="B48" s="98"/>
      <c r="C48" s="171"/>
      <c r="D48" s="87" t="s">
        <v>97</v>
      </c>
      <c r="E48" s="112">
        <v>29.5</v>
      </c>
      <c r="F48" s="7"/>
      <c r="G48" s="66">
        <f t="shared" ref="G48" si="13">E48*F48</f>
        <v>0</v>
      </c>
      <c r="H48" s="97"/>
      <c r="I48" s="97"/>
    </row>
    <row r="49" spans="2:9" ht="15.6" x14ac:dyDescent="0.3">
      <c r="B49" s="98"/>
      <c r="C49" s="171"/>
      <c r="D49" s="87" t="s">
        <v>106</v>
      </c>
      <c r="E49" s="112">
        <v>30.5</v>
      </c>
      <c r="F49" s="7"/>
      <c r="G49" s="66">
        <f>E49*F49</f>
        <v>0</v>
      </c>
      <c r="H49" s="97"/>
      <c r="I49" s="97"/>
    </row>
    <row r="50" spans="2:9" ht="16.2" thickBot="1" x14ac:dyDescent="0.35">
      <c r="B50" s="73"/>
      <c r="C50" s="167"/>
      <c r="D50" s="146" t="s">
        <v>145</v>
      </c>
      <c r="E50" s="143">
        <v>33.5</v>
      </c>
      <c r="F50" s="8"/>
      <c r="G50" s="52">
        <f>E50*F50</f>
        <v>0</v>
      </c>
      <c r="H50" s="97"/>
      <c r="I50" s="97"/>
    </row>
    <row r="51" spans="2:9" ht="5.0999999999999996" customHeight="1" thickBot="1" x14ac:dyDescent="0.35">
      <c r="B51" s="148"/>
      <c r="C51" s="148"/>
      <c r="E51" s="144"/>
      <c r="F51" s="144"/>
      <c r="G51" s="68"/>
    </row>
    <row r="52" spans="2:9" ht="17.399999999999999" x14ac:dyDescent="0.3">
      <c r="B52" s="161" t="s">
        <v>100</v>
      </c>
      <c r="C52" s="162"/>
      <c r="D52" s="149"/>
      <c r="E52" s="150"/>
      <c r="F52" s="46"/>
      <c r="G52" s="151"/>
      <c r="H52" s="97"/>
      <c r="I52" s="97"/>
    </row>
    <row r="53" spans="2:9" ht="16.5" customHeight="1" x14ac:dyDescent="0.3">
      <c r="B53" s="98" t="s">
        <v>66</v>
      </c>
      <c r="C53" s="163" t="s">
        <v>102</v>
      </c>
      <c r="D53" s="87" t="s">
        <v>180</v>
      </c>
      <c r="E53" s="112">
        <v>68.400000000000006</v>
      </c>
      <c r="F53" s="7"/>
      <c r="G53" s="66">
        <f t="shared" ref="G53:G55" si="14">E53*F53</f>
        <v>0</v>
      </c>
      <c r="H53" s="97"/>
      <c r="I53" s="97"/>
    </row>
    <row r="54" spans="2:9" ht="16.5" customHeight="1" x14ac:dyDescent="0.3">
      <c r="B54" s="98"/>
      <c r="C54" s="171"/>
      <c r="D54" s="87" t="s">
        <v>181</v>
      </c>
      <c r="E54" s="112">
        <v>84.6</v>
      </c>
      <c r="F54" s="7"/>
      <c r="G54" s="66">
        <f t="shared" si="14"/>
        <v>0</v>
      </c>
      <c r="H54" s="97"/>
      <c r="I54" s="97"/>
    </row>
    <row r="55" spans="2:9" ht="16.5" customHeight="1" x14ac:dyDescent="0.3">
      <c r="B55" s="98"/>
      <c r="C55" s="171"/>
      <c r="D55" s="87" t="s">
        <v>182</v>
      </c>
      <c r="E55" s="112">
        <v>117.6</v>
      </c>
      <c r="F55" s="7"/>
      <c r="G55" s="66">
        <f t="shared" si="14"/>
        <v>0</v>
      </c>
      <c r="H55" s="97"/>
      <c r="I55" s="97"/>
    </row>
    <row r="56" spans="2:9" ht="16.5" customHeight="1" x14ac:dyDescent="0.3">
      <c r="B56" s="98"/>
      <c r="C56" s="172"/>
      <c r="D56" s="87" t="s">
        <v>183</v>
      </c>
      <c r="E56" s="112">
        <v>173.4</v>
      </c>
      <c r="F56" s="7"/>
      <c r="G56" s="66">
        <f t="shared" ref="G56:G59" si="15">E56*F56</f>
        <v>0</v>
      </c>
      <c r="H56" s="97"/>
      <c r="I56" s="97"/>
    </row>
    <row r="57" spans="2:9" ht="16.5" customHeight="1" x14ac:dyDescent="0.3">
      <c r="B57" s="98"/>
      <c r="C57" s="153"/>
      <c r="D57" s="87"/>
      <c r="E57" s="112"/>
      <c r="F57" s="90"/>
      <c r="G57" s="66"/>
      <c r="H57" s="97"/>
      <c r="I57" s="97"/>
    </row>
    <row r="58" spans="2:9" ht="15.6" x14ac:dyDescent="0.3">
      <c r="B58" s="98"/>
      <c r="C58" s="163" t="s">
        <v>101</v>
      </c>
      <c r="D58" s="87" t="s">
        <v>173</v>
      </c>
      <c r="E58" s="112">
        <v>63</v>
      </c>
      <c r="F58" s="7"/>
      <c r="G58" s="66">
        <f t="shared" si="15"/>
        <v>0</v>
      </c>
      <c r="H58" s="97"/>
      <c r="I58" s="97"/>
    </row>
    <row r="59" spans="2:9" ht="15.6" x14ac:dyDescent="0.3">
      <c r="B59" s="98"/>
      <c r="C59" s="171"/>
      <c r="D59" s="87" t="s">
        <v>174</v>
      </c>
      <c r="E59" s="112">
        <v>49</v>
      </c>
      <c r="F59" s="7"/>
      <c r="G59" s="66">
        <f t="shared" si="15"/>
        <v>0</v>
      </c>
      <c r="H59" s="97"/>
      <c r="I59" s="97"/>
    </row>
    <row r="60" spans="2:9" ht="16.5" customHeight="1" x14ac:dyDescent="0.3">
      <c r="B60" s="98"/>
      <c r="C60" s="171"/>
      <c r="D60" s="87" t="s">
        <v>175</v>
      </c>
      <c r="E60" s="112">
        <v>59</v>
      </c>
      <c r="F60" s="7"/>
      <c r="G60" s="66">
        <f t="shared" ref="G60:G64" si="16">E60*F60</f>
        <v>0</v>
      </c>
      <c r="H60" s="97"/>
      <c r="I60" s="97"/>
    </row>
    <row r="61" spans="2:9" ht="16.5" customHeight="1" x14ac:dyDescent="0.3">
      <c r="B61" s="98"/>
      <c r="C61" s="171"/>
      <c r="D61" s="87" t="s">
        <v>176</v>
      </c>
      <c r="E61" s="112">
        <v>44</v>
      </c>
      <c r="F61" s="7"/>
      <c r="G61" s="66">
        <f t="shared" ref="G61:G62" si="17">E61*F61</f>
        <v>0</v>
      </c>
      <c r="H61" s="97"/>
      <c r="I61" s="97"/>
    </row>
    <row r="62" spans="2:9" ht="16.5" customHeight="1" x14ac:dyDescent="0.3">
      <c r="B62" s="98"/>
      <c r="C62" s="171"/>
      <c r="D62" s="87" t="s">
        <v>177</v>
      </c>
      <c r="E62" s="112">
        <v>32</v>
      </c>
      <c r="F62" s="7"/>
      <c r="G62" s="66">
        <f t="shared" si="17"/>
        <v>0</v>
      </c>
      <c r="H62" s="97"/>
      <c r="I62" s="97"/>
    </row>
    <row r="63" spans="2:9" ht="16.5" customHeight="1" x14ac:dyDescent="0.3">
      <c r="B63" s="98"/>
      <c r="C63" s="171"/>
      <c r="D63" s="87" t="s">
        <v>178</v>
      </c>
      <c r="E63" s="112">
        <v>43.5</v>
      </c>
      <c r="F63" s="7"/>
      <c r="G63" s="66">
        <f>E63*F63</f>
        <v>0</v>
      </c>
      <c r="H63" s="97"/>
      <c r="I63" s="97"/>
    </row>
    <row r="64" spans="2:9" ht="16.5" customHeight="1" x14ac:dyDescent="0.3">
      <c r="B64" s="98"/>
      <c r="C64" s="172"/>
      <c r="D64" s="87" t="s">
        <v>179</v>
      </c>
      <c r="E64" s="112">
        <v>34.5</v>
      </c>
      <c r="F64" s="7"/>
      <c r="G64" s="66">
        <f t="shared" si="16"/>
        <v>0</v>
      </c>
      <c r="H64" s="97"/>
      <c r="I64" s="97"/>
    </row>
    <row r="65" spans="2:9" ht="15.6" x14ac:dyDescent="0.3">
      <c r="B65" s="98"/>
      <c r="C65" s="83"/>
      <c r="D65" s="87"/>
      <c r="E65" s="112"/>
      <c r="F65" s="90"/>
      <c r="G65" s="66"/>
      <c r="H65" s="97"/>
      <c r="I65" s="97"/>
    </row>
    <row r="66" spans="2:9" ht="16.5" customHeight="1" x14ac:dyDescent="0.3">
      <c r="B66" s="98"/>
      <c r="C66" s="170" t="s">
        <v>144</v>
      </c>
      <c r="D66" s="87" t="s">
        <v>135</v>
      </c>
      <c r="E66" s="112">
        <v>34.5</v>
      </c>
      <c r="F66" s="7"/>
      <c r="G66" s="66">
        <f t="shared" ref="G66:G67" si="18">E66*F66</f>
        <v>0</v>
      </c>
      <c r="H66" s="97"/>
      <c r="I66" s="97"/>
    </row>
    <row r="67" spans="2:9" ht="16.5" customHeight="1" x14ac:dyDescent="0.3">
      <c r="B67" s="98"/>
      <c r="C67" s="170"/>
      <c r="D67" s="87" t="s">
        <v>133</v>
      </c>
      <c r="E67" s="112">
        <v>39.5</v>
      </c>
      <c r="F67" s="7"/>
      <c r="G67" s="66">
        <f t="shared" si="18"/>
        <v>0</v>
      </c>
      <c r="H67" s="97"/>
      <c r="I67" s="97"/>
    </row>
    <row r="68" spans="2:9" ht="15.6" x14ac:dyDescent="0.3">
      <c r="B68" s="98"/>
      <c r="C68" s="170"/>
      <c r="D68" s="87" t="s">
        <v>134</v>
      </c>
      <c r="E68" s="112">
        <v>49.5</v>
      </c>
      <c r="F68" s="7"/>
      <c r="G68" s="66">
        <f>E68*F68</f>
        <v>0</v>
      </c>
      <c r="H68" s="97"/>
      <c r="I68" s="97"/>
    </row>
    <row r="69" spans="2:9" ht="15.6" x14ac:dyDescent="0.3">
      <c r="B69" s="98"/>
      <c r="C69" s="170"/>
      <c r="D69" s="87" t="s">
        <v>136</v>
      </c>
      <c r="E69" s="112">
        <v>58.5</v>
      </c>
      <c r="F69" s="7"/>
      <c r="G69" s="66">
        <f>E69*F69</f>
        <v>0</v>
      </c>
      <c r="H69" s="97"/>
      <c r="I69" s="97"/>
    </row>
    <row r="70" spans="2:9" ht="15.6" x14ac:dyDescent="0.3">
      <c r="B70" s="98"/>
      <c r="C70" s="83"/>
      <c r="D70" s="87"/>
      <c r="E70" s="112"/>
      <c r="F70" s="90"/>
      <c r="G70" s="66"/>
      <c r="H70" s="97"/>
      <c r="I70" s="97"/>
    </row>
    <row r="71" spans="2:9" ht="16.5" customHeight="1" x14ac:dyDescent="0.3">
      <c r="B71" s="98"/>
      <c r="C71" s="163" t="s">
        <v>184</v>
      </c>
      <c r="D71" s="64" t="s">
        <v>185</v>
      </c>
      <c r="E71" s="112">
        <v>76.8</v>
      </c>
      <c r="F71" s="7"/>
      <c r="G71" s="66">
        <f t="shared" ref="G71:G72" si="19">E71*F71</f>
        <v>0</v>
      </c>
      <c r="H71" s="97"/>
      <c r="I71" s="97"/>
    </row>
    <row r="72" spans="2:9" ht="16.5" customHeight="1" thickBot="1" x14ac:dyDescent="0.35">
      <c r="B72" s="73"/>
      <c r="C72" s="167"/>
      <c r="D72" s="146" t="s">
        <v>186</v>
      </c>
      <c r="E72" s="143">
        <v>43.5</v>
      </c>
      <c r="F72" s="8"/>
      <c r="G72" s="52">
        <f t="shared" si="19"/>
        <v>0</v>
      </c>
      <c r="H72" s="97"/>
      <c r="I72" s="97"/>
    </row>
    <row r="73" spans="2:9" ht="15" thickBot="1" x14ac:dyDescent="0.35">
      <c r="E73" s="76"/>
      <c r="F73" s="76"/>
      <c r="G73" s="154"/>
    </row>
    <row r="74" spans="2:9" ht="18.600000000000001" thickBot="1" x14ac:dyDescent="0.4">
      <c r="E74" s="168" t="s">
        <v>15</v>
      </c>
      <c r="F74" s="169"/>
      <c r="G74" s="80">
        <f>SUM(G4:G73)</f>
        <v>0</v>
      </c>
    </row>
  </sheetData>
  <sheetProtection algorithmName="SHA-512" hashValue="c7NoDOutaGDNeDfGJU68f2ED9boeV0cORcMdex/i6KRkvrWPiCkFvGTrUPCbCeV5s8tvdYd6s/PBPFLcNTJF3w==" saltValue="kmcXW9PkY/hIgIkVh8Cefg==" spinCount="100000" sheet="1" selectLockedCells="1"/>
  <mergeCells count="18">
    <mergeCell ref="C71:C72"/>
    <mergeCell ref="B13:C13"/>
    <mergeCell ref="B52:C52"/>
    <mergeCell ref="E74:F74"/>
    <mergeCell ref="C24:C26"/>
    <mergeCell ref="C28:C30"/>
    <mergeCell ref="C32:C34"/>
    <mergeCell ref="C36:C38"/>
    <mergeCell ref="B23:C23"/>
    <mergeCell ref="C53:C56"/>
    <mergeCell ref="C58:C64"/>
    <mergeCell ref="C66:C69"/>
    <mergeCell ref="C46:C50"/>
    <mergeCell ref="B1:G1"/>
    <mergeCell ref="B17:C17"/>
    <mergeCell ref="B4:C4"/>
    <mergeCell ref="C5:C7"/>
    <mergeCell ref="C8:C11"/>
  </mergeCells>
  <pageMargins left="0.7" right="0.7" top="0.75" bottom="0.75" header="0.3" footer="0.3"/>
  <pageSetup paperSize="9" orientation="portrait" horizontalDpi="90" verticalDpi="9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D7F9F-684F-4EC7-B8C4-9BC6825F07BC}">
  <sheetPr codeName="Sheet11">
    <tabColor rgb="FFFFFF00"/>
  </sheetPr>
  <dimension ref="B1:AA17"/>
  <sheetViews>
    <sheetView workbookViewId="0">
      <selection activeCell="F5" sqref="F5"/>
    </sheetView>
  </sheetViews>
  <sheetFormatPr baseColWidth="10" defaultColWidth="9.109375" defaultRowHeight="14.4" x14ac:dyDescent="0.3"/>
  <cols>
    <col min="2" max="2" width="17.44140625" customWidth="1"/>
    <col min="3" max="3" width="25.5546875" customWidth="1"/>
    <col min="4" max="4" width="47.33203125" customWidth="1"/>
    <col min="5" max="6" width="12.5546875" customWidth="1"/>
    <col min="7" max="7" width="15.6640625" style="40" customWidth="1"/>
  </cols>
  <sheetData>
    <row r="1" spans="2:27" ht="23.4" x14ac:dyDescent="0.45">
      <c r="B1" s="158" t="s">
        <v>96</v>
      </c>
      <c r="C1" s="159"/>
      <c r="D1" s="159"/>
      <c r="E1" s="159"/>
      <c r="F1" s="159"/>
      <c r="G1" s="160"/>
    </row>
    <row r="2" spans="2:27" x14ac:dyDescent="0.3">
      <c r="B2" s="116"/>
    </row>
    <row r="3" spans="2:27" ht="15" thickBot="1" x14ac:dyDescent="0.35">
      <c r="E3" s="81" t="s">
        <v>1</v>
      </c>
      <c r="F3" s="81" t="s">
        <v>2</v>
      </c>
      <c r="G3" s="63" t="s">
        <v>0</v>
      </c>
    </row>
    <row r="4" spans="2:27" ht="17.399999999999999" x14ac:dyDescent="0.3">
      <c r="B4" s="57" t="s">
        <v>120</v>
      </c>
      <c r="C4" s="45"/>
      <c r="D4" s="45"/>
      <c r="E4" s="46"/>
      <c r="F4" s="46"/>
      <c r="G4" s="47"/>
    </row>
    <row r="5" spans="2:27" ht="15.75" customHeight="1" x14ac:dyDescent="0.3">
      <c r="B5" s="62"/>
      <c r="C5" s="163" t="s">
        <v>121</v>
      </c>
      <c r="D5" s="86" t="s">
        <v>124</v>
      </c>
      <c r="E5" s="112">
        <v>34.39</v>
      </c>
      <c r="F5" s="4"/>
      <c r="G5" s="66">
        <f>E5*F5</f>
        <v>0</v>
      </c>
    </row>
    <row r="6" spans="2:27" ht="15.6" x14ac:dyDescent="0.3">
      <c r="B6" s="62"/>
      <c r="C6" s="164"/>
      <c r="D6" s="64"/>
      <c r="E6" s="84"/>
      <c r="F6" s="84"/>
      <c r="G6" s="66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4"/>
      <c r="U6" s="104"/>
      <c r="V6" s="104"/>
      <c r="W6" s="104"/>
      <c r="X6" s="104"/>
      <c r="Y6" s="104"/>
      <c r="Z6" s="104"/>
      <c r="AA6" s="104"/>
    </row>
    <row r="7" spans="2:27" ht="15.75" customHeight="1" x14ac:dyDescent="0.3">
      <c r="B7" s="62"/>
      <c r="C7" s="165"/>
      <c r="D7" s="86" t="s">
        <v>125</v>
      </c>
      <c r="E7" s="84">
        <v>49.8</v>
      </c>
      <c r="F7" s="4"/>
      <c r="G7" s="66">
        <f>E7*F7</f>
        <v>0</v>
      </c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4"/>
      <c r="U7" s="104"/>
      <c r="V7" s="104"/>
      <c r="W7" s="104"/>
      <c r="X7" s="104"/>
      <c r="Y7" s="104"/>
      <c r="Z7" s="104"/>
      <c r="AA7" s="104"/>
    </row>
    <row r="8" spans="2:27" ht="15.6" x14ac:dyDescent="0.3">
      <c r="B8" s="98"/>
      <c r="C8" s="155"/>
      <c r="D8" s="64"/>
      <c r="E8" s="84"/>
      <c r="F8" s="84"/>
      <c r="G8" s="66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4"/>
      <c r="U8" s="104"/>
      <c r="V8" s="104"/>
      <c r="W8" s="104"/>
      <c r="X8" s="104"/>
      <c r="Y8" s="104"/>
      <c r="Z8" s="104"/>
      <c r="AA8" s="104"/>
    </row>
    <row r="9" spans="2:27" ht="15.75" customHeight="1" x14ac:dyDescent="0.3">
      <c r="B9" s="98"/>
      <c r="C9" s="163" t="s">
        <v>122</v>
      </c>
      <c r="D9" s="86" t="s">
        <v>124</v>
      </c>
      <c r="E9" s="84">
        <v>27.59</v>
      </c>
      <c r="F9" s="4"/>
      <c r="G9" s="66">
        <f>E9*F9</f>
        <v>0</v>
      </c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4"/>
      <c r="U9" s="104"/>
      <c r="V9" s="104"/>
      <c r="W9" s="104"/>
      <c r="X9" s="104"/>
      <c r="Y9" s="104"/>
      <c r="Z9" s="104"/>
      <c r="AA9" s="104"/>
    </row>
    <row r="10" spans="2:27" ht="15.6" x14ac:dyDescent="0.3">
      <c r="B10" s="98"/>
      <c r="C10" s="164"/>
      <c r="D10" s="64"/>
      <c r="E10" s="84"/>
      <c r="F10" s="84"/>
      <c r="G10" s="66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4"/>
      <c r="U10" s="104"/>
      <c r="V10" s="104"/>
      <c r="W10" s="104"/>
      <c r="X10" s="104"/>
      <c r="Y10" s="104"/>
      <c r="Z10" s="104"/>
      <c r="AA10" s="104"/>
    </row>
    <row r="11" spans="2:27" ht="15.75" customHeight="1" x14ac:dyDescent="0.3">
      <c r="B11" s="98"/>
      <c r="C11" s="164"/>
      <c r="D11" s="86" t="s">
        <v>125</v>
      </c>
      <c r="E11" s="84">
        <v>40.14</v>
      </c>
      <c r="F11" s="4"/>
      <c r="G11" s="66">
        <f>E11*F11</f>
        <v>0</v>
      </c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4"/>
      <c r="U11" s="104"/>
      <c r="V11" s="104"/>
      <c r="W11" s="104"/>
      <c r="X11" s="104"/>
      <c r="Y11" s="104"/>
      <c r="Z11" s="104"/>
      <c r="AA11" s="104"/>
    </row>
    <row r="12" spans="2:27" ht="15.6" x14ac:dyDescent="0.3">
      <c r="B12" s="98"/>
      <c r="C12" s="156"/>
      <c r="D12" s="64"/>
      <c r="E12" s="120"/>
      <c r="F12" s="120"/>
      <c r="G12" s="121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4"/>
      <c r="U12" s="104"/>
      <c r="V12" s="104"/>
      <c r="W12" s="104"/>
      <c r="X12" s="104"/>
      <c r="Y12" s="104"/>
      <c r="Z12" s="104"/>
      <c r="AA12" s="104"/>
    </row>
    <row r="13" spans="2:27" ht="15.75" customHeight="1" x14ac:dyDescent="0.3">
      <c r="B13" s="62"/>
      <c r="C13" s="163" t="s">
        <v>123</v>
      </c>
      <c r="D13" s="86" t="s">
        <v>124</v>
      </c>
      <c r="E13" s="84">
        <v>21.63</v>
      </c>
      <c r="F13" s="4"/>
      <c r="G13" s="66">
        <f>E13*F13</f>
        <v>0</v>
      </c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4"/>
      <c r="U13" s="104"/>
      <c r="V13" s="104"/>
      <c r="W13" s="104"/>
      <c r="X13" s="104"/>
      <c r="Y13" s="104"/>
      <c r="Z13" s="104"/>
      <c r="AA13" s="104"/>
    </row>
    <row r="14" spans="2:27" ht="15.6" x14ac:dyDescent="0.3">
      <c r="B14" s="62"/>
      <c r="C14" s="164"/>
      <c r="D14" s="64"/>
      <c r="E14" s="84"/>
      <c r="F14" s="84"/>
      <c r="G14" s="66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4"/>
      <c r="U14" s="104"/>
      <c r="V14" s="104"/>
      <c r="W14" s="104"/>
      <c r="X14" s="104"/>
      <c r="Y14" s="104"/>
      <c r="Z14" s="104"/>
      <c r="AA14" s="104"/>
    </row>
    <row r="15" spans="2:27" ht="15.75" customHeight="1" thickBot="1" x14ac:dyDescent="0.35">
      <c r="B15" s="48"/>
      <c r="C15" s="166"/>
      <c r="D15" s="130" t="s">
        <v>125</v>
      </c>
      <c r="E15" s="99">
        <v>31.97</v>
      </c>
      <c r="F15" s="5"/>
      <c r="G15" s="52">
        <f>E15*F15</f>
        <v>0</v>
      </c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4"/>
      <c r="U15" s="104"/>
      <c r="V15" s="104"/>
      <c r="W15" s="104"/>
      <c r="X15" s="104"/>
      <c r="Y15" s="104"/>
      <c r="Z15" s="104"/>
      <c r="AA15" s="104"/>
    </row>
    <row r="16" spans="2:27" ht="16.2" thickBot="1" x14ac:dyDescent="0.35">
      <c r="C16" s="107"/>
      <c r="D16" s="101"/>
      <c r="E16" s="157"/>
      <c r="F16" s="76"/>
      <c r="G16" s="125"/>
    </row>
    <row r="17" spans="4:7" ht="18.600000000000001" thickBot="1" x14ac:dyDescent="0.4">
      <c r="D17" s="101"/>
      <c r="E17" s="205" t="s">
        <v>126</v>
      </c>
      <c r="F17" s="206"/>
      <c r="G17" s="80">
        <f>SUM(G5:G15)</f>
        <v>0</v>
      </c>
    </row>
  </sheetData>
  <sheetProtection algorithmName="SHA-512" hashValue="Aorpuj344DE1o7pFxbhm8yeeBLv90Moc6az02vDDNjuVdSg1knAdxZhommhHKMh8lJwglqyfdCA/6WMzgFID1Q==" saltValue="Uon1iY+I2dMTB8657gwtcQ==" spinCount="100000" sheet="1" selectLockedCells="1"/>
  <mergeCells count="5">
    <mergeCell ref="B1:G1"/>
    <mergeCell ref="E17:F17"/>
    <mergeCell ref="C5:C7"/>
    <mergeCell ref="C9:C11"/>
    <mergeCell ref="C13:C1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b48b937-0ae3-46f5-b32e-f3232b5be847}" enabled="1" method="Privileged" siteId="{9179d01a-e94c-4488-b5f0-4554bc474f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</vt:i4>
      </vt:variant>
    </vt:vector>
  </HeadingPairs>
  <TitlesOfParts>
    <vt:vector size="13" baseType="lpstr">
      <vt:lpstr>RECAP</vt:lpstr>
      <vt:lpstr>Champagne</vt:lpstr>
      <vt:lpstr>Chocolats</vt:lpstr>
      <vt:lpstr>Saumon</vt:lpstr>
      <vt:lpstr>Nougats_&amp;_Cie</vt:lpstr>
      <vt:lpstr>Foie Gras</vt:lpstr>
      <vt:lpstr>Colis</vt:lpstr>
      <vt:lpstr>Belle Iloise</vt:lpstr>
      <vt:lpstr>Oliviers &amp; Co</vt:lpstr>
      <vt:lpstr>Cognac Joel Billy</vt:lpstr>
      <vt:lpstr>Vins</vt:lpstr>
      <vt:lpstr>Huitres</vt:lpstr>
      <vt:lpstr>RECAP!Zone_d_impression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Paul-Alexandre Goncalves-De-Moura</dc:creator>
  <cp:lastModifiedBy>Paul-Alexandre Goncalves-De-Moura</cp:lastModifiedBy>
  <cp:lastPrinted>2023-10-26T07:40:33Z</cp:lastPrinted>
  <dcterms:created xsi:type="dcterms:W3CDTF">2019-09-12T13:02:11Z</dcterms:created>
  <dcterms:modified xsi:type="dcterms:W3CDTF">2026-10-14T14:02:16Z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48b937-0ae3-46f5-b32e-f3232b5be847_Enabled">
    <vt:lpwstr>True</vt:lpwstr>
  </property>
  <property fmtid="{D5CDD505-2E9C-101B-9397-08002B2CF9AE}" pid="3" name="MSIP_Label_3b48b937-0ae3-46f5-b32e-f3232b5be847_SiteId">
    <vt:lpwstr>9179d01a-e94c-4488-b5f0-4554bc474f8c</vt:lpwstr>
  </property>
  <property fmtid="{D5CDD505-2E9C-101B-9397-08002B2CF9AE}" pid="4" name="MSIP_Label_3b48b937-0ae3-46f5-b32e-f3232b5be847_Owner">
    <vt:lpwstr>paul-alexandre.goncalves-de-moura@technipfmc.com</vt:lpwstr>
  </property>
  <property fmtid="{D5CDD505-2E9C-101B-9397-08002B2CF9AE}" pid="5" name="MSIP_Label_3b48b937-0ae3-46f5-b32e-f3232b5be847_SetDate">
    <vt:lpwstr>2019-09-12T13:03:49.8838817Z</vt:lpwstr>
  </property>
  <property fmtid="{D5CDD505-2E9C-101B-9397-08002B2CF9AE}" pid="6" name="MSIP_Label_3b48b937-0ae3-46f5-b32e-f3232b5be847_Name">
    <vt:lpwstr>General</vt:lpwstr>
  </property>
  <property fmtid="{D5CDD505-2E9C-101B-9397-08002B2CF9AE}" pid="7" name="MSIP_Label_3b48b937-0ae3-46f5-b32e-f3232b5be847_Application">
    <vt:lpwstr>Microsoft Azure Information Protection</vt:lpwstr>
  </property>
  <property fmtid="{D5CDD505-2E9C-101B-9397-08002B2CF9AE}" pid="8" name="MSIP_Label_3b48b937-0ae3-46f5-b32e-f3232b5be847_Extended_MSFT_Method">
    <vt:lpwstr>Automatic</vt:lpwstr>
  </property>
  <property fmtid="{D5CDD505-2E9C-101B-9397-08002B2CF9AE}" pid="9" name="Sensitivity">
    <vt:lpwstr>General</vt:lpwstr>
  </property>
</Properties>
</file>